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D:\Dokumenty\Maťo\Sukromne\SPORT\plavanie\KP AQUACITY Poprad\Dokumenty KP\Sutaze\PON\2025\"/>
    </mc:Choice>
  </mc:AlternateContent>
  <xr:revisionPtr revIDLastSave="0" documentId="13_ncr:1_{A8F0C785-813F-4F5A-842F-3BE8E4A481CF}" xr6:coauthVersionLast="47" xr6:coauthVersionMax="47" xr10:uidLastSave="{00000000-0000-0000-0000-000000000000}"/>
  <workbookProtection workbookAlgorithmName="SHA-512" workbookHashValue="zXVHrPT3/GuyEATtHuykhT57WoHuzzZCcWfcZ7u9gXHujCtJ9WZMXfkUnJR2994b92TIBh4HQ/0ea2fx7lIvQA==" workbookSaltValue="eJvEqHHxojdRr3/QxGWs/A==" workbookSpinCount="100000" lockStructure="1"/>
  <bookViews>
    <workbookView xWindow="-120" yWindow="-120" windowWidth="29040" windowHeight="15720" tabRatio="274" xr2:uid="{18C5B290-01BF-429F-BD9E-B712BDDA858A}"/>
  </bookViews>
  <sheets>
    <sheet name="entry form" sheetId="3" r:id="rId1"/>
    <sheet name="LISTS" sheetId="4" state="hidden" r:id="rId2"/>
  </sheets>
  <definedNames>
    <definedName name="_xlnm.Print_Titles" localSheetId="0">'entry form'!$1:$8</definedName>
    <definedName name="_xlnm.Print_Area" localSheetId="0">'entry form'!$A$1:$M$163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3" l="1"/>
  <c r="L4" i="3"/>
  <c r="I5" i="3"/>
  <c r="E5" i="3" s="1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E2" i="4"/>
  <c r="E3" i="4" s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K5" i="3"/>
  <c r="G4" i="4"/>
  <c r="G5" i="4" s="1"/>
  <c r="G6" i="4" s="1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5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G105" i="4" s="1"/>
  <c r="G106" i="4" s="1"/>
  <c r="G107" i="4" s="1"/>
  <c r="G108" i="4" s="1"/>
  <c r="G109" i="4" s="1"/>
  <c r="G110" i="4" s="1"/>
  <c r="G111" i="4" s="1"/>
  <c r="G112" i="4" s="1"/>
  <c r="G113" i="4" s="1"/>
  <c r="G114" i="4" s="1"/>
  <c r="G115" i="4" s="1"/>
  <c r="G116" i="4" s="1"/>
  <c r="G117" i="4" s="1"/>
  <c r="G118" i="4" s="1"/>
  <c r="G119" i="4" s="1"/>
  <c r="G120" i="4" s="1"/>
  <c r="G121" i="4" s="1"/>
  <c r="G122" i="4" s="1"/>
  <c r="G123" i="4" s="1"/>
  <c r="G124" i="4" s="1"/>
  <c r="G125" i="4" s="1"/>
  <c r="G126" i="4" s="1"/>
  <c r="G127" i="4" s="1"/>
  <c r="G128" i="4" s="1"/>
  <c r="G129" i="4" s="1"/>
  <c r="G130" i="4" s="1"/>
  <c r="G131" i="4" s="1"/>
  <c r="G132" i="4" s="1"/>
  <c r="G133" i="4" s="1"/>
  <c r="G134" i="4" s="1"/>
  <c r="G135" i="4" s="1"/>
  <c r="G136" i="4" s="1"/>
  <c r="G137" i="4" s="1"/>
  <c r="G138" i="4" s="1"/>
  <c r="G139" i="4" s="1"/>
  <c r="G140" i="4" s="1"/>
  <c r="G141" i="4" s="1"/>
  <c r="G142" i="4" s="1"/>
  <c r="G143" i="4" s="1"/>
  <c r="G144" i="4" s="1"/>
  <c r="G145" i="4" s="1"/>
  <c r="G146" i="4" s="1"/>
  <c r="G147" i="4" s="1"/>
  <c r="G148" i="4" s="1"/>
  <c r="G149" i="4" s="1"/>
  <c r="G150" i="4" s="1"/>
  <c r="G151" i="4" s="1"/>
  <c r="G152" i="4" s="1"/>
  <c r="G153" i="4" s="1"/>
  <c r="G154" i="4" s="1"/>
  <c r="G155" i="4" s="1"/>
  <c r="G156" i="4" s="1"/>
  <c r="G157" i="4" s="1"/>
  <c r="G158" i="4" s="1"/>
  <c r="G159" i="4" s="1"/>
  <c r="G160" i="4" s="1"/>
  <c r="G161" i="4" s="1"/>
  <c r="G162" i="4" s="1"/>
  <c r="G163" i="4" s="1"/>
  <c r="G164" i="4" s="1"/>
  <c r="G165" i="4" s="1"/>
  <c r="G166" i="4" s="1"/>
  <c r="G167" i="4" s="1"/>
  <c r="G168" i="4" s="1"/>
  <c r="G169" i="4" s="1"/>
  <c r="G170" i="4" s="1"/>
  <c r="G171" i="4" s="1"/>
  <c r="G172" i="4" s="1"/>
  <c r="G173" i="4" s="1"/>
  <c r="G174" i="4" s="1"/>
  <c r="G175" i="4" s="1"/>
  <c r="G176" i="4" s="1"/>
  <c r="G177" i="4" s="1"/>
  <c r="G178" i="4" s="1"/>
  <c r="G179" i="4" s="1"/>
  <c r="G180" i="4" s="1"/>
  <c r="G181" i="4" s="1"/>
  <c r="G182" i="4" s="1"/>
  <c r="G183" i="4" s="1"/>
  <c r="G184" i="4" s="1"/>
  <c r="G185" i="4" s="1"/>
  <c r="G186" i="4" s="1"/>
  <c r="G187" i="4" s="1"/>
  <c r="G188" i="4" s="1"/>
  <c r="G189" i="4" s="1"/>
  <c r="G190" i="4" s="1"/>
  <c r="G191" i="4" s="1"/>
  <c r="G192" i="4" s="1"/>
  <c r="G193" i="4" s="1"/>
  <c r="G194" i="4" s="1"/>
  <c r="G195" i="4" s="1"/>
  <c r="G196" i="4" s="1"/>
  <c r="G197" i="4" s="1"/>
  <c r="G2" i="4"/>
  <c r="G3" i="4" s="1"/>
  <c r="H10" i="3" s="1"/>
  <c r="H11" i="3"/>
  <c r="H9" i="3"/>
  <c r="H13" i="3"/>
  <c r="H12" i="3"/>
</calcChain>
</file>

<file path=xl/sharedStrings.xml><?xml version="1.0" encoding="utf-8"?>
<sst xmlns="http://schemas.openxmlformats.org/spreadsheetml/2006/main" count="146" uniqueCount="104">
  <si>
    <t>PHELPS</t>
  </si>
  <si>
    <t>TORRES</t>
  </si>
  <si>
    <t>M</t>
  </si>
  <si>
    <t>Michael</t>
  </si>
  <si>
    <t>Dara</t>
  </si>
  <si>
    <t>12.</t>
  </si>
  <si>
    <t>EVENT</t>
  </si>
  <si>
    <t>YEAR</t>
  </si>
  <si>
    <t>3.</t>
  </si>
  <si>
    <t>4.</t>
  </si>
  <si>
    <t>20.</t>
  </si>
  <si>
    <t>10.</t>
  </si>
  <si>
    <t>14.</t>
  </si>
  <si>
    <t>13.</t>
  </si>
  <si>
    <t>21.</t>
  </si>
  <si>
    <t>15.</t>
  </si>
  <si>
    <t>1.</t>
  </si>
  <si>
    <t>2.</t>
  </si>
  <si>
    <t>50m Free</t>
  </si>
  <si>
    <t>100m Free</t>
  </si>
  <si>
    <t>200m Free</t>
  </si>
  <si>
    <t>Countries</t>
  </si>
  <si>
    <t>Club:</t>
  </si>
  <si>
    <t>Country:</t>
  </si>
  <si>
    <t>Number of swimmers</t>
  </si>
  <si>
    <t>Total</t>
  </si>
  <si>
    <t>Male</t>
  </si>
  <si>
    <t>Female</t>
  </si>
  <si>
    <t>Last name</t>
  </si>
  <si>
    <t>Surname</t>
  </si>
  <si>
    <t>DOB</t>
  </si>
  <si>
    <t>Male
Female</t>
  </si>
  <si>
    <t>Event</t>
  </si>
  <si>
    <t>Nr.</t>
  </si>
  <si>
    <t>Name of event</t>
  </si>
  <si>
    <t>Croatia</t>
  </si>
  <si>
    <t>Czech Republic</t>
  </si>
  <si>
    <t>Estonia</t>
  </si>
  <si>
    <t>Germany</t>
  </si>
  <si>
    <t>Hungary</t>
  </si>
  <si>
    <t>Poland</t>
  </si>
  <si>
    <t>Russia</t>
  </si>
  <si>
    <t>Slovakia</t>
  </si>
  <si>
    <t>Slovenia</t>
  </si>
  <si>
    <t>Ukraine</t>
  </si>
  <si>
    <t>Austria</t>
  </si>
  <si>
    <t>50m Breast</t>
  </si>
  <si>
    <t>100m Breast</t>
  </si>
  <si>
    <t>50m Back</t>
  </si>
  <si>
    <t>100m Back</t>
  </si>
  <si>
    <t>100m Fly</t>
  </si>
  <si>
    <t>50m Fly</t>
  </si>
  <si>
    <t>F</t>
  </si>
  <si>
    <t>Date</t>
  </si>
  <si>
    <t>Place</t>
  </si>
  <si>
    <t>Entries</t>
  </si>
  <si>
    <t>NT</t>
  </si>
  <si>
    <t>Rome, Italy</t>
  </si>
  <si>
    <t>Viejo, USA</t>
  </si>
  <si>
    <t>Time
(mm:ss,00)</t>
  </si>
  <si>
    <t>non swimming</t>
  </si>
  <si>
    <t>Romania</t>
  </si>
  <si>
    <t>Others</t>
  </si>
  <si>
    <t xml:space="preserve"> </t>
  </si>
  <si>
    <t>200m IM</t>
  </si>
  <si>
    <t>AUT</t>
  </si>
  <si>
    <t>RUS</t>
  </si>
  <si>
    <t>CZE</t>
  </si>
  <si>
    <t>EST</t>
  </si>
  <si>
    <t>GER</t>
  </si>
  <si>
    <t>HUN</t>
  </si>
  <si>
    <t>POL</t>
  </si>
  <si>
    <t>SLO</t>
  </si>
  <si>
    <t>UKR</t>
  </si>
  <si>
    <t>OTH</t>
  </si>
  <si>
    <t>SVK</t>
  </si>
  <si>
    <t>ROU</t>
  </si>
  <si>
    <t>CRO</t>
  </si>
  <si>
    <t>ISR</t>
  </si>
  <si>
    <t>Israel</t>
  </si>
  <si>
    <t>GBR</t>
  </si>
  <si>
    <t>Great Britain</t>
  </si>
  <si>
    <t>9.</t>
  </si>
  <si>
    <t>8.</t>
  </si>
  <si>
    <t>7.</t>
  </si>
  <si>
    <t>17.</t>
  </si>
  <si>
    <t>16.</t>
  </si>
  <si>
    <t>18.</t>
  </si>
  <si>
    <t>19.</t>
  </si>
  <si>
    <t>5.</t>
  </si>
  <si>
    <t>6.</t>
  </si>
  <si>
    <t>Pool lenght</t>
  </si>
  <si>
    <t>Total Entries</t>
  </si>
  <si>
    <t>50m</t>
  </si>
  <si>
    <t>25m</t>
  </si>
  <si>
    <t>33m</t>
  </si>
  <si>
    <t>POOL</t>
  </si>
  <si>
    <t>Entry</t>
  </si>
  <si>
    <t>GENDER</t>
  </si>
  <si>
    <t>Moldavia</t>
  </si>
  <si>
    <t>MLD</t>
  </si>
  <si>
    <t>Country</t>
  </si>
  <si>
    <t>Olympic Hopes Cup in Swimming - XIII. Annual</t>
  </si>
  <si>
    <t>11.10.2025, Poprad, Slovakia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</si>
</sst>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:ss.00;@"/>
    <numFmt numFmtId="165" formatCode="00"/>
    <numFmt numFmtId="166" formatCode="dd/mm/yyyy"/>
    <numFmt numFmtId="167" formatCode="mm:ss.00"/>
  </numFmts>
  <fonts count="17" x14ac:knownFonts="1">
    <font>
      <sz val="10"/>
      <name val="Arial CE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b/>
      <sz val="16"/>
      <name val="Arial CE"/>
      <family val="2"/>
      <charset val="238"/>
    </font>
    <font>
      <b/>
      <sz val="10"/>
      <name val="Arial CE"/>
      <charset val="238"/>
    </font>
    <font>
      <sz val="10"/>
      <color indexed="10"/>
      <name val="Arial CE"/>
      <charset val="238"/>
    </font>
    <font>
      <sz val="10"/>
      <name val="Arial CE"/>
      <family val="2"/>
      <charset val="238"/>
    </font>
    <font>
      <sz val="12"/>
      <name val="Arial CE"/>
      <charset val="238"/>
    </font>
    <font>
      <sz val="12"/>
      <color rgb="FFFF0000"/>
      <name val="Arial CE"/>
      <family val="2"/>
      <charset val="238"/>
    </font>
    <font>
      <sz val="10"/>
      <color rgb="FFFF0000"/>
      <name val="Arial CE"/>
      <family val="2"/>
      <charset val="238"/>
    </font>
    <font>
      <sz val="12"/>
      <color theme="1"/>
      <name val="Arial CE"/>
      <family val="2"/>
      <charset val="238"/>
    </font>
    <font>
      <sz val="12"/>
      <color rgb="FFFF0000"/>
      <name val="Arial CE"/>
      <charset val="238"/>
    </font>
    <font>
      <sz val="12"/>
      <color theme="1"/>
      <name val="Arial CE"/>
      <charset val="238"/>
    </font>
    <font>
      <b/>
      <sz val="12"/>
      <color rgb="FFFF0000"/>
      <name val="Arial CE"/>
      <family val="2"/>
      <charset val="238"/>
    </font>
    <font>
      <sz val="10"/>
      <color theme="0" tint="-0.34998626667073579"/>
      <name val="Arial CE"/>
      <charset val="238"/>
    </font>
    <font>
      <b/>
      <sz val="10"/>
      <color theme="0" tint="-0.34998626667073579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theme="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3"/>
      </bottom>
      <diagonal/>
    </border>
    <border>
      <left style="thin">
        <color indexed="64"/>
      </left>
      <right/>
      <top style="medium">
        <color theme="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theme="3"/>
      </bottom>
      <diagonal/>
    </border>
    <border>
      <left style="thin">
        <color indexed="64"/>
      </left>
      <right style="medium">
        <color theme="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3"/>
      </right>
      <top style="thin">
        <color indexed="64"/>
      </top>
      <bottom style="medium">
        <color theme="3"/>
      </bottom>
      <diagonal/>
    </border>
    <border>
      <left style="thin">
        <color indexed="64"/>
      </left>
      <right/>
      <top/>
      <bottom style="medium">
        <color theme="3"/>
      </bottom>
      <diagonal/>
    </border>
    <border>
      <left style="thin">
        <color indexed="64"/>
      </left>
      <right style="medium">
        <color theme="3"/>
      </right>
      <top style="medium">
        <color theme="3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medium">
        <color indexed="64"/>
      </right>
      <top/>
      <bottom style="medium">
        <color theme="3"/>
      </bottom>
      <diagonal/>
    </border>
    <border>
      <left style="medium">
        <color theme="3"/>
      </left>
      <right style="thin">
        <color indexed="64"/>
      </right>
      <top style="medium">
        <color theme="3"/>
      </top>
      <bottom style="thin">
        <color indexed="64"/>
      </bottom>
      <diagonal/>
    </border>
    <border>
      <left style="medium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 style="thin">
        <color indexed="64"/>
      </right>
      <top style="thin">
        <color indexed="64"/>
      </top>
      <bottom style="medium">
        <color theme="3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6" fillId="0" borderId="0" xfId="0" applyFont="1"/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hidden="1"/>
    </xf>
    <xf numFmtId="0" fontId="9" fillId="2" borderId="37" xfId="0" applyFont="1" applyFill="1" applyBorder="1" applyAlignment="1" applyProtection="1">
      <alignment horizontal="center"/>
      <protection hidden="1"/>
    </xf>
    <xf numFmtId="0" fontId="9" fillId="2" borderId="38" xfId="0" applyFont="1" applyFill="1" applyBorder="1" applyAlignment="1" applyProtection="1">
      <alignment horizontal="center"/>
      <protection hidden="1"/>
    </xf>
    <xf numFmtId="0" fontId="9" fillId="2" borderId="39" xfId="0" applyFont="1" applyFill="1" applyBorder="1" applyProtection="1">
      <protection hidden="1"/>
    </xf>
    <xf numFmtId="0" fontId="9" fillId="2" borderId="3" xfId="0" applyFont="1" applyFill="1" applyBorder="1" applyProtection="1">
      <protection hidden="1"/>
    </xf>
    <xf numFmtId="0" fontId="9" fillId="2" borderId="40" xfId="0" applyFont="1" applyFill="1" applyBorder="1" applyProtection="1">
      <protection hidden="1"/>
    </xf>
    <xf numFmtId="0" fontId="3" fillId="0" borderId="3" xfId="0" applyFont="1" applyBorder="1" applyProtection="1">
      <protection locked="0"/>
    </xf>
    <xf numFmtId="0" fontId="1" fillId="0" borderId="2" xfId="0" applyFont="1" applyBorder="1" applyAlignment="1" applyProtection="1">
      <alignment vertical="center"/>
      <protection hidden="1"/>
    </xf>
    <xf numFmtId="166" fontId="10" fillId="2" borderId="37" xfId="0" applyNumberFormat="1" applyFont="1" applyFill="1" applyBorder="1" applyAlignment="1" applyProtection="1">
      <alignment horizontal="center"/>
      <protection hidden="1"/>
    </xf>
    <xf numFmtId="166" fontId="10" fillId="2" borderId="1" xfId="0" applyNumberFormat="1" applyFont="1" applyFill="1" applyBorder="1" applyAlignment="1" applyProtection="1">
      <alignment horizontal="center"/>
      <protection hidden="1"/>
    </xf>
    <xf numFmtId="166" fontId="10" fillId="2" borderId="38" xfId="0" applyNumberFormat="1" applyFont="1" applyFill="1" applyBorder="1" applyAlignment="1" applyProtection="1">
      <alignment horizontal="center"/>
      <protection hidden="1"/>
    </xf>
    <xf numFmtId="166" fontId="7" fillId="0" borderId="1" xfId="0" applyNumberFormat="1" applyFont="1" applyBorder="1" applyAlignment="1" applyProtection="1">
      <alignment horizontal="center"/>
      <protection locked="0"/>
    </xf>
    <xf numFmtId="166" fontId="7" fillId="0" borderId="2" xfId="0" applyNumberFormat="1" applyFont="1" applyBorder="1" applyAlignment="1" applyProtection="1">
      <alignment horizontal="center"/>
      <protection locked="0"/>
    </xf>
    <xf numFmtId="166" fontId="7" fillId="0" borderId="4" xfId="0" applyNumberFormat="1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alignment horizontal="left"/>
      <protection locked="0"/>
    </xf>
    <xf numFmtId="0" fontId="1" fillId="0" borderId="7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5" fillId="0" borderId="0" xfId="0" applyFont="1"/>
    <xf numFmtId="14" fontId="11" fillId="0" borderId="8" xfId="0" applyNumberFormat="1" applyFont="1" applyBorder="1" applyAlignment="1" applyProtection="1">
      <alignment horizontal="center"/>
      <protection locked="0"/>
    </xf>
    <xf numFmtId="14" fontId="3" fillId="0" borderId="3" xfId="0" applyNumberFormat="1" applyFont="1" applyBorder="1" applyAlignment="1" applyProtection="1">
      <alignment horizontal="center"/>
      <protection locked="0"/>
    </xf>
    <xf numFmtId="14" fontId="3" fillId="0" borderId="9" xfId="0" applyNumberFormat="1" applyFont="1" applyBorder="1" applyAlignment="1" applyProtection="1">
      <alignment horizontal="center"/>
      <protection locked="0"/>
    </xf>
    <xf numFmtId="14" fontId="3" fillId="0" borderId="10" xfId="0" applyNumberFormat="1" applyFont="1" applyBorder="1" applyAlignment="1" applyProtection="1">
      <alignment horizontal="center"/>
      <protection locked="0"/>
    </xf>
    <xf numFmtId="164" fontId="12" fillId="2" borderId="41" xfId="0" applyNumberFormat="1" applyFont="1" applyFill="1" applyBorder="1" applyAlignment="1" applyProtection="1">
      <alignment horizontal="center"/>
      <protection hidden="1"/>
    </xf>
    <xf numFmtId="164" fontId="12" fillId="2" borderId="42" xfId="0" applyNumberFormat="1" applyFont="1" applyFill="1" applyBorder="1" applyAlignment="1" applyProtection="1">
      <alignment horizontal="center"/>
      <protection hidden="1"/>
    </xf>
    <xf numFmtId="164" fontId="13" fillId="0" borderId="11" xfId="0" applyNumberFormat="1" applyFont="1" applyBorder="1" applyAlignment="1" applyProtection="1">
      <alignment horizontal="center"/>
      <protection locked="0"/>
    </xf>
    <xf numFmtId="164" fontId="8" fillId="0" borderId="12" xfId="0" applyNumberFormat="1" applyFont="1" applyBorder="1" applyAlignment="1" applyProtection="1">
      <alignment horizontal="center"/>
      <protection locked="0"/>
    </xf>
    <xf numFmtId="164" fontId="8" fillId="0" borderId="13" xfId="0" applyNumberFormat="1" applyFont="1" applyBorder="1" applyAlignment="1" applyProtection="1">
      <alignment horizontal="center"/>
      <protection locked="0"/>
    </xf>
    <xf numFmtId="164" fontId="8" fillId="0" borderId="14" xfId="0" applyNumberFormat="1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 vertical="center" wrapText="1"/>
      <protection hidden="1"/>
    </xf>
    <xf numFmtId="0" fontId="5" fillId="0" borderId="43" xfId="0" applyFont="1" applyBorder="1" applyAlignment="1" applyProtection="1">
      <alignment vertical="center"/>
      <protection hidden="1"/>
    </xf>
    <xf numFmtId="0" fontId="5" fillId="0" borderId="38" xfId="0" applyFont="1" applyBorder="1" applyAlignment="1" applyProtection="1">
      <alignment horizontal="center" vertical="center"/>
      <protection hidden="1"/>
    </xf>
    <xf numFmtId="14" fontId="9" fillId="2" borderId="37" xfId="0" applyNumberFormat="1" applyFont="1" applyFill="1" applyBorder="1" applyAlignment="1" applyProtection="1">
      <alignment horizontal="center"/>
      <protection hidden="1"/>
    </xf>
    <xf numFmtId="165" fontId="12" fillId="2" borderId="44" xfId="0" applyNumberFormat="1" applyFont="1" applyFill="1" applyBorder="1" applyAlignment="1" applyProtection="1">
      <alignment horizontal="center"/>
      <protection hidden="1"/>
    </xf>
    <xf numFmtId="14" fontId="9" fillId="2" borderId="3" xfId="0" applyNumberFormat="1" applyFont="1" applyFill="1" applyBorder="1" applyAlignment="1" applyProtection="1">
      <alignment horizontal="center"/>
      <protection hidden="1"/>
    </xf>
    <xf numFmtId="14" fontId="9" fillId="2" borderId="40" xfId="0" applyNumberFormat="1" applyFont="1" applyFill="1" applyBorder="1" applyAlignment="1" applyProtection="1">
      <alignment horizontal="center"/>
      <protection hidden="1"/>
    </xf>
    <xf numFmtId="167" fontId="9" fillId="2" borderId="39" xfId="0" applyNumberFormat="1" applyFont="1" applyFill="1" applyBorder="1" applyAlignment="1" applyProtection="1">
      <alignment horizontal="center"/>
      <protection hidden="1"/>
    </xf>
    <xf numFmtId="167" fontId="9" fillId="2" borderId="3" xfId="0" applyNumberFormat="1" applyFont="1" applyFill="1" applyBorder="1" applyAlignment="1" applyProtection="1">
      <alignment horizontal="center"/>
      <protection hidden="1"/>
    </xf>
    <xf numFmtId="167" fontId="9" fillId="2" borderId="40" xfId="0" applyNumberFormat="1" applyFont="1" applyFill="1" applyBorder="1" applyAlignment="1" applyProtection="1">
      <alignment horizontal="center"/>
      <protection hidden="1"/>
    </xf>
    <xf numFmtId="167" fontId="3" fillId="0" borderId="3" xfId="0" applyNumberFormat="1" applyFont="1" applyBorder="1" applyAlignment="1" applyProtection="1">
      <alignment horizontal="center"/>
      <protection locked="0"/>
    </xf>
    <xf numFmtId="167" fontId="3" fillId="0" borderId="9" xfId="0" applyNumberFormat="1" applyFont="1" applyBorder="1" applyAlignment="1" applyProtection="1">
      <alignment horizontal="center"/>
      <protection locked="0"/>
    </xf>
    <xf numFmtId="167" fontId="3" fillId="0" borderId="10" xfId="0" applyNumberFormat="1" applyFont="1" applyBorder="1" applyAlignment="1" applyProtection="1">
      <alignment horizontal="center"/>
      <protection locked="0"/>
    </xf>
    <xf numFmtId="0" fontId="5" fillId="0" borderId="40" xfId="0" applyFont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/>
    </xf>
    <xf numFmtId="0" fontId="11" fillId="3" borderId="16" xfId="0" applyFont="1" applyFill="1" applyBorder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horizontal="center"/>
      <protection hidden="1"/>
    </xf>
    <xf numFmtId="0" fontId="1" fillId="3" borderId="17" xfId="0" applyFont="1" applyFill="1" applyBorder="1" applyAlignment="1" applyProtection="1">
      <alignment horizontal="center" vertical="center"/>
      <protection hidden="1"/>
    </xf>
    <xf numFmtId="0" fontId="1" fillId="3" borderId="10" xfId="0" applyFont="1" applyFill="1" applyBorder="1" applyAlignment="1" applyProtection="1">
      <alignment horizontal="center" vertical="center"/>
      <protection hidden="1"/>
    </xf>
    <xf numFmtId="14" fontId="3" fillId="0" borderId="8" xfId="0" applyNumberFormat="1" applyFont="1" applyBorder="1" applyAlignment="1" applyProtection="1">
      <alignment horizontal="center"/>
      <protection locked="0"/>
    </xf>
    <xf numFmtId="49" fontId="5" fillId="0" borderId="45" xfId="0" applyNumberFormat="1" applyFont="1" applyBorder="1" applyAlignment="1" applyProtection="1">
      <alignment horizontal="center" vertical="center" wrapText="1"/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49" fontId="5" fillId="0" borderId="38" xfId="0" applyNumberFormat="1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8" xfId="0" applyFont="1" applyBorder="1" applyAlignment="1" applyProtection="1">
      <alignment horizontal="left"/>
      <protection locked="0"/>
    </xf>
    <xf numFmtId="0" fontId="1" fillId="3" borderId="3" xfId="0" applyFont="1" applyFill="1" applyBorder="1" applyAlignment="1" applyProtection="1">
      <alignment horizontal="center" vertical="center"/>
      <protection hidden="1"/>
    </xf>
    <xf numFmtId="0" fontId="1" fillId="3" borderId="7" xfId="0" applyFont="1" applyFill="1" applyBorder="1" applyAlignment="1" applyProtection="1">
      <alignment horizontal="center" vertical="center"/>
      <protection hidden="1"/>
    </xf>
    <xf numFmtId="0" fontId="5" fillId="0" borderId="19" xfId="0" applyFont="1" applyBorder="1" applyAlignment="1" applyProtection="1">
      <alignment horizontal="center" vertical="center" wrapText="1"/>
      <protection hidden="1"/>
    </xf>
    <xf numFmtId="0" fontId="5" fillId="0" borderId="46" xfId="0" applyFont="1" applyBorder="1" applyAlignment="1" applyProtection="1">
      <alignment horizontal="center" vertical="center" wrapText="1"/>
      <protection hidden="1"/>
    </xf>
    <xf numFmtId="0" fontId="5" fillId="0" borderId="20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center" vertical="center"/>
      <protection hidden="1"/>
    </xf>
    <xf numFmtId="0" fontId="5" fillId="0" borderId="22" xfId="0" applyFont="1" applyBorder="1" applyAlignment="1" applyProtection="1">
      <alignment horizontal="center" vertical="center" wrapText="1"/>
      <protection hidden="1"/>
    </xf>
    <xf numFmtId="0" fontId="5" fillId="0" borderId="47" xfId="0" applyFont="1" applyBorder="1" applyAlignment="1" applyProtection="1">
      <alignment horizontal="center" vertical="center"/>
      <protection hidden="1"/>
    </xf>
    <xf numFmtId="0" fontId="5" fillId="0" borderId="23" xfId="0" applyFont="1" applyBorder="1" applyAlignment="1" applyProtection="1">
      <alignment horizontal="center" vertical="center"/>
      <protection hidden="1"/>
    </xf>
    <xf numFmtId="0" fontId="5" fillId="0" borderId="24" xfId="0" applyFont="1" applyBorder="1" applyAlignment="1" applyProtection="1">
      <alignment horizontal="center" vertical="center"/>
      <protection hidden="1"/>
    </xf>
    <xf numFmtId="0" fontId="5" fillId="0" borderId="25" xfId="0" applyFont="1" applyBorder="1" applyAlignment="1" applyProtection="1">
      <alignment horizontal="center" vertical="center"/>
      <protection hidden="1"/>
    </xf>
    <xf numFmtId="0" fontId="5" fillId="0" borderId="26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27" xfId="0" applyFont="1" applyBorder="1" applyAlignment="1" applyProtection="1">
      <alignment horizontal="center" vertical="center"/>
      <protection hidden="1"/>
    </xf>
    <xf numFmtId="0" fontId="5" fillId="0" borderId="28" xfId="0" applyFont="1" applyBorder="1" applyAlignment="1" applyProtection="1">
      <alignment horizontal="center" vertical="center"/>
      <protection hidden="1"/>
    </xf>
    <xf numFmtId="0" fontId="5" fillId="0" borderId="29" xfId="0" applyFont="1" applyBorder="1" applyAlignment="1" applyProtection="1">
      <alignment horizontal="center" vertical="center"/>
      <protection hidden="1"/>
    </xf>
    <xf numFmtId="0" fontId="4" fillId="3" borderId="30" xfId="0" applyFont="1" applyFill="1" applyBorder="1" applyAlignment="1" applyProtection="1">
      <alignment horizontal="center" vertical="center"/>
      <protection hidden="1"/>
    </xf>
    <xf numFmtId="0" fontId="4" fillId="3" borderId="31" xfId="0" applyFont="1" applyFill="1" applyBorder="1" applyAlignment="1" applyProtection="1">
      <alignment horizontal="center" vertical="center"/>
      <protection hidden="1"/>
    </xf>
    <xf numFmtId="0" fontId="4" fillId="3" borderId="32" xfId="0" applyFont="1" applyFill="1" applyBorder="1" applyAlignment="1" applyProtection="1">
      <alignment horizontal="center" vertical="center"/>
      <protection hidden="1"/>
    </xf>
    <xf numFmtId="0" fontId="1" fillId="3" borderId="30" xfId="0" applyFont="1" applyFill="1" applyBorder="1" applyAlignment="1" applyProtection="1">
      <alignment horizontal="center" vertical="center"/>
      <protection hidden="1"/>
    </xf>
    <xf numFmtId="0" fontId="1" fillId="3" borderId="31" xfId="0" applyFont="1" applyFill="1" applyBorder="1" applyAlignment="1" applyProtection="1">
      <alignment horizontal="center" vertical="center"/>
      <protection hidden="1"/>
    </xf>
    <xf numFmtId="0" fontId="1" fillId="3" borderId="32" xfId="0" applyFont="1" applyFill="1" applyBorder="1" applyAlignment="1" applyProtection="1">
      <alignment horizontal="center" vertical="center"/>
      <protection hidden="1"/>
    </xf>
    <xf numFmtId="0" fontId="2" fillId="0" borderId="31" xfId="0" applyFont="1" applyBorder="1" applyAlignment="1" applyProtection="1">
      <alignment horizontal="center" vertical="center"/>
      <protection hidden="1"/>
    </xf>
    <xf numFmtId="0" fontId="4" fillId="0" borderId="33" xfId="0" applyFont="1" applyBorder="1" applyAlignment="1" applyProtection="1">
      <alignment horizontal="left" vertical="center"/>
      <protection hidden="1"/>
    </xf>
    <xf numFmtId="0" fontId="4" fillId="0" borderId="34" xfId="0" applyFont="1" applyBorder="1" applyAlignment="1" applyProtection="1">
      <alignment horizontal="left" vertical="center"/>
      <protection hidden="1"/>
    </xf>
    <xf numFmtId="0" fontId="1" fillId="0" borderId="35" xfId="0" applyFont="1" applyBorder="1" applyAlignment="1" applyProtection="1">
      <alignment horizontal="left" vertical="center"/>
      <protection hidden="1"/>
    </xf>
    <xf numFmtId="0" fontId="1" fillId="0" borderId="2" xfId="0" applyFont="1" applyBorder="1" applyAlignment="1" applyProtection="1">
      <alignment horizontal="left" vertical="center"/>
      <protection hidden="1"/>
    </xf>
    <xf numFmtId="0" fontId="1" fillId="3" borderId="10" xfId="0" applyFont="1" applyFill="1" applyBorder="1" applyAlignment="1" applyProtection="1">
      <alignment horizontal="center" vertical="center"/>
      <protection hidden="1"/>
    </xf>
    <xf numFmtId="0" fontId="1" fillId="3" borderId="17" xfId="0" applyFont="1" applyFill="1" applyBorder="1" applyAlignment="1" applyProtection="1">
      <alignment horizontal="center" vertical="center"/>
      <protection hidden="1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14" fillId="2" borderId="38" xfId="0" applyFont="1" applyFill="1" applyBorder="1" applyAlignment="1" applyProtection="1">
      <alignment horizontal="left"/>
      <protection hidden="1"/>
    </xf>
    <xf numFmtId="0" fontId="14" fillId="2" borderId="48" xfId="0" applyFont="1" applyFill="1" applyBorder="1" applyAlignment="1" applyProtection="1">
      <alignment horizontal="left"/>
      <protection hidden="1"/>
    </xf>
    <xf numFmtId="0" fontId="14" fillId="2" borderId="37" xfId="0" applyFont="1" applyFill="1" applyBorder="1" applyAlignment="1" applyProtection="1">
      <alignment horizontal="left"/>
      <protection hidden="1"/>
    </xf>
    <xf numFmtId="0" fontId="14" fillId="2" borderId="49" xfId="0" applyFont="1" applyFill="1" applyBorder="1" applyAlignment="1" applyProtection="1">
      <alignment horizontal="left"/>
      <protection hidden="1"/>
    </xf>
    <xf numFmtId="0" fontId="14" fillId="2" borderId="1" xfId="0" applyFont="1" applyFill="1" applyBorder="1" applyAlignment="1" applyProtection="1">
      <alignment horizontal="left"/>
      <protection hidden="1"/>
    </xf>
    <xf numFmtId="0" fontId="14" fillId="2" borderId="50" xfId="0" applyFont="1" applyFill="1" applyBorder="1" applyAlignment="1" applyProtection="1">
      <alignment horizontal="left"/>
      <protection hidden="1"/>
    </xf>
    <xf numFmtId="0" fontId="1" fillId="0" borderId="35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5" fillId="0" borderId="36" xfId="0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448733</xdr:colOff>
      <xdr:row>8</xdr:row>
      <xdr:rowOff>64557</xdr:rowOff>
    </xdr:from>
    <xdr:to>
      <xdr:col>7</xdr:col>
      <xdr:colOff>176740</xdr:colOff>
      <xdr:row>10</xdr:row>
      <xdr:rowOff>111095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F4110A24-E36B-95FD-44CF-7DE6D6E7B2AF}"/>
            </a:ext>
          </a:extLst>
        </xdr:cNvPr>
        <xdr:cNvSpPr txBox="1"/>
      </xdr:nvSpPr>
      <xdr:spPr>
        <a:xfrm rot="216775">
          <a:off x="1667933" y="2064807"/>
          <a:ext cx="2680757" cy="446588"/>
        </a:xfrm>
        <a:prstGeom prst="rect">
          <a:avLst/>
        </a:prstGeom>
        <a:noFill/>
        <a:ln w="9525" cmpd="sng">
          <a:noFill/>
        </a:ln>
        <a:effectLst>
          <a:outerShdw dist="50800" sx="1000" sy="1000" algn="ctr" rotWithShape="0">
            <a:srgbClr val="000000"/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sk-SK" sz="2000" b="1" cap="none" spc="50">
              <a:ln w="12700" cmpd="sng">
                <a:solidFill>
                  <a:schemeClr val="bg1"/>
                </a:solidFill>
                <a:prstDash val="solid"/>
              </a:ln>
              <a:solidFill>
                <a:srgbClr val="FF6565">
                  <a:alpha val="51000"/>
                </a:srgbClr>
              </a:solidFill>
              <a:effectLst>
                <a:glow rad="53100">
                  <a:schemeClr val="accent6">
                    <a:satMod val="180000"/>
                    <a:alpha val="30000"/>
                  </a:schemeClr>
                </a:glow>
              </a:effectLst>
            </a:rPr>
            <a:t>!!!   E X A M P L E   !!!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7DD2C-0C9A-488C-BB0B-FFCCED36D7EA}">
  <sheetPr codeName="Hárok1">
    <pageSetUpPr fitToPage="1"/>
  </sheetPr>
  <dimension ref="A1:AC163"/>
  <sheetViews>
    <sheetView showGridLines="0" tabSelected="1" view="pageBreakPreview" zoomScaleSheetLayoutView="100" workbookViewId="0">
      <pane ySplit="8" topLeftCell="A9" activePane="bottomLeft" state="frozen"/>
      <selection pane="bottomLeft" activeCell="K17" sqref="K17"/>
    </sheetView>
  </sheetViews>
  <sheetFormatPr defaultRowHeight="12.75" x14ac:dyDescent="0.2"/>
  <cols>
    <col min="5" max="5" width="6.7109375" customWidth="1"/>
    <col min="6" max="6" width="10.140625" bestFit="1" customWidth="1"/>
    <col min="7" max="7" width="9.140625" customWidth="1"/>
    <col min="8" max="8" width="6.28515625" customWidth="1"/>
    <col min="9" max="9" width="14.5703125" customWidth="1"/>
    <col min="10" max="10" width="14.85546875" customWidth="1"/>
    <col min="11" max="11" width="11.42578125" bestFit="1" customWidth="1"/>
    <col min="12" max="12" width="15.5703125" bestFit="1" customWidth="1"/>
    <col min="13" max="13" width="9.42578125" customWidth="1"/>
  </cols>
  <sheetData>
    <row r="1" spans="1:29" ht="21" thickBot="1" x14ac:dyDescent="0.25">
      <c r="A1" s="80" t="s">
        <v>102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2"/>
      <c r="Z1" s="58" t="s">
        <v>97</v>
      </c>
      <c r="AA1" s="59" t="s">
        <v>96</v>
      </c>
      <c r="AB1" s="59" t="s">
        <v>98</v>
      </c>
      <c r="AC1" s="60" t="s">
        <v>101</v>
      </c>
    </row>
    <row r="2" spans="1:29" ht="22.5" customHeight="1" thickBot="1" x14ac:dyDescent="0.25">
      <c r="A2" s="83" t="s">
        <v>103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5"/>
      <c r="Z2" s="60" t="s">
        <v>18</v>
      </c>
      <c r="AA2" s="61" t="s">
        <v>93</v>
      </c>
      <c r="AB2" s="58" t="s">
        <v>52</v>
      </c>
      <c r="AC2" s="58" t="s">
        <v>45</v>
      </c>
    </row>
    <row r="3" spans="1:29" ht="20.25" x14ac:dyDescent="0.2">
      <c r="A3" s="87" t="s">
        <v>22</v>
      </c>
      <c r="B3" s="88"/>
      <c r="C3" s="93"/>
      <c r="D3" s="93"/>
      <c r="E3" s="93"/>
      <c r="F3" s="93"/>
      <c r="G3" s="93"/>
      <c r="H3" s="93"/>
      <c r="I3" s="93"/>
      <c r="J3" s="94"/>
      <c r="K3" s="94"/>
      <c r="L3" s="94"/>
      <c r="M3" s="95"/>
      <c r="Z3" s="60" t="s">
        <v>19</v>
      </c>
      <c r="AA3" s="61" t="s">
        <v>94</v>
      </c>
      <c r="AB3" s="58" t="s">
        <v>2</v>
      </c>
      <c r="AC3" s="58" t="s">
        <v>35</v>
      </c>
    </row>
    <row r="4" spans="1:29" ht="15.75" x14ac:dyDescent="0.2">
      <c r="A4" s="96" t="s">
        <v>23</v>
      </c>
      <c r="B4" s="97"/>
      <c r="C4" s="98"/>
      <c r="D4" s="99"/>
      <c r="E4" s="99"/>
      <c r="F4" s="99"/>
      <c r="G4" s="99"/>
      <c r="H4" s="99"/>
      <c r="I4" s="99"/>
      <c r="J4" s="99"/>
      <c r="K4" s="99"/>
      <c r="L4" s="64" t="str">
        <f>IF(ISNA(MATCH($C$4,LISTS!$A$15:$A$30,0)),"",INDEX(LISTS!$B$15:$B$30,MATCH($C$4,LISTS!$A$15:$A$30,0)))</f>
        <v/>
      </c>
      <c r="M4" s="65"/>
      <c r="Z4" s="60" t="s">
        <v>20</v>
      </c>
      <c r="AA4" s="61" t="s">
        <v>95</v>
      </c>
      <c r="AB4" s="58"/>
      <c r="AC4" s="58" t="s">
        <v>36</v>
      </c>
    </row>
    <row r="5" spans="1:29" ht="16.5" thickBot="1" x14ac:dyDescent="0.25">
      <c r="A5" s="89" t="s">
        <v>24</v>
      </c>
      <c r="B5" s="90"/>
      <c r="C5" s="90"/>
      <c r="D5" s="11" t="s">
        <v>25</v>
      </c>
      <c r="E5" s="91">
        <f>$I$5+$K$5</f>
        <v>0</v>
      </c>
      <c r="F5" s="92"/>
      <c r="G5" s="100" t="s">
        <v>26</v>
      </c>
      <c r="H5" s="101"/>
      <c r="I5" s="51">
        <f>COUNTIF($G$12:$G$163,"M")</f>
        <v>0</v>
      </c>
      <c r="J5" s="55" t="s">
        <v>27</v>
      </c>
      <c r="K5" s="52">
        <f>COUNTIF($G$12:$G$163,"F")</f>
        <v>0</v>
      </c>
      <c r="L5" s="55" t="s">
        <v>92</v>
      </c>
      <c r="M5" s="52">
        <f>COUNTA($I$12:$I$163)</f>
        <v>0</v>
      </c>
      <c r="Z5" s="60" t="s">
        <v>46</v>
      </c>
      <c r="AA5" s="58"/>
      <c r="AB5" s="58"/>
      <c r="AC5" s="58" t="s">
        <v>37</v>
      </c>
    </row>
    <row r="6" spans="1:29" ht="18.75" thickBot="1" x14ac:dyDescent="0.25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Z6" s="60" t="s">
        <v>47</v>
      </c>
      <c r="AA6" s="58"/>
      <c r="AB6" s="58"/>
      <c r="AC6" s="58" t="s">
        <v>38</v>
      </c>
    </row>
    <row r="7" spans="1:29" x14ac:dyDescent="0.2">
      <c r="A7" s="72" t="s">
        <v>28</v>
      </c>
      <c r="B7" s="73"/>
      <c r="C7" s="74"/>
      <c r="D7" s="78" t="s">
        <v>29</v>
      </c>
      <c r="E7" s="74"/>
      <c r="F7" s="66" t="s">
        <v>30</v>
      </c>
      <c r="G7" s="70" t="s">
        <v>31</v>
      </c>
      <c r="H7" s="68" t="s">
        <v>32</v>
      </c>
      <c r="I7" s="69"/>
      <c r="J7" s="78" t="s">
        <v>55</v>
      </c>
      <c r="K7" s="73"/>
      <c r="L7" s="73"/>
      <c r="M7" s="110"/>
      <c r="Z7" s="60" t="s">
        <v>64</v>
      </c>
      <c r="AA7" s="58"/>
      <c r="AB7" s="58"/>
      <c r="AC7" s="58" t="s">
        <v>81</v>
      </c>
    </row>
    <row r="8" spans="1:29" ht="30" customHeight="1" thickBot="1" x14ac:dyDescent="0.25">
      <c r="A8" s="75"/>
      <c r="B8" s="76"/>
      <c r="C8" s="77"/>
      <c r="D8" s="79"/>
      <c r="E8" s="77"/>
      <c r="F8" s="67"/>
      <c r="G8" s="71"/>
      <c r="H8" s="34" t="s">
        <v>33</v>
      </c>
      <c r="I8" s="35" t="s">
        <v>34</v>
      </c>
      <c r="J8" s="47" t="s">
        <v>59</v>
      </c>
      <c r="K8" s="36" t="s">
        <v>53</v>
      </c>
      <c r="L8" s="56" t="s">
        <v>54</v>
      </c>
      <c r="M8" s="54" t="s">
        <v>91</v>
      </c>
      <c r="Z8" s="60" t="s">
        <v>48</v>
      </c>
      <c r="AA8" s="58"/>
      <c r="AB8" s="58"/>
      <c r="AC8" s="58" t="s">
        <v>39</v>
      </c>
    </row>
    <row r="9" spans="1:29" ht="15.75" x14ac:dyDescent="0.25">
      <c r="A9" s="103" t="s">
        <v>0</v>
      </c>
      <c r="B9" s="104"/>
      <c r="C9" s="104"/>
      <c r="D9" s="104" t="s">
        <v>3</v>
      </c>
      <c r="E9" s="104"/>
      <c r="F9" s="12">
        <v>31228</v>
      </c>
      <c r="G9" s="5" t="s">
        <v>2</v>
      </c>
      <c r="H9" s="5" t="str">
        <f>IF(ISNA(MATCH($I9,LISTS!$A$3:$A$12,0)),"",INDEX(LISTS!$B$3:$C$12,MATCH($I9,LISTS!$A$3:$A$12,0),MATCH(LISTS!$G2,LISTS!$B$2:$C$2,0)))</f>
        <v>17.</v>
      </c>
      <c r="I9" s="7" t="s">
        <v>50</v>
      </c>
      <c r="J9" s="41">
        <v>1.2906249999999999E-3</v>
      </c>
      <c r="K9" s="37">
        <v>40023</v>
      </c>
      <c r="L9" s="38" t="s">
        <v>57</v>
      </c>
      <c r="M9" s="38" t="s">
        <v>93</v>
      </c>
      <c r="N9" s="1"/>
      <c r="Z9" s="60" t="s">
        <v>49</v>
      </c>
      <c r="AA9" s="58"/>
      <c r="AB9" s="58"/>
      <c r="AC9" s="58" t="s">
        <v>79</v>
      </c>
    </row>
    <row r="10" spans="1:29" ht="15.75" x14ac:dyDescent="0.25">
      <c r="A10" s="105"/>
      <c r="B10" s="106"/>
      <c r="C10" s="106"/>
      <c r="D10" s="106"/>
      <c r="E10" s="106"/>
      <c r="F10" s="13"/>
      <c r="G10" s="4"/>
      <c r="H10" s="4" t="str">
        <f>IF(ISNA(MATCH($I10,LISTS!$A$3:$A$12,0)),"",INDEX(LISTS!$B$3:$C$12,MATCH($I10,LISTS!$A$3:$A$12,0),MATCH(LISTS!$G3,LISTS!$B$2:$C$2,0)))</f>
        <v>15.</v>
      </c>
      <c r="I10" s="8" t="s">
        <v>46</v>
      </c>
      <c r="J10" s="42" t="s">
        <v>56</v>
      </c>
      <c r="K10" s="39"/>
      <c r="L10" s="28" t="s">
        <v>60</v>
      </c>
      <c r="M10" s="28"/>
      <c r="N10" s="1"/>
      <c r="Z10" s="60" t="s">
        <v>51</v>
      </c>
      <c r="AA10" s="58"/>
      <c r="AB10" s="58"/>
      <c r="AC10" s="58" t="s">
        <v>99</v>
      </c>
    </row>
    <row r="11" spans="1:29" ht="16.5" thickBot="1" x14ac:dyDescent="0.3">
      <c r="A11" s="107" t="s">
        <v>1</v>
      </c>
      <c r="B11" s="102"/>
      <c r="C11" s="102"/>
      <c r="D11" s="102" t="s">
        <v>4</v>
      </c>
      <c r="E11" s="102"/>
      <c r="F11" s="14">
        <v>24577</v>
      </c>
      <c r="G11" s="6" t="s">
        <v>52</v>
      </c>
      <c r="H11" s="6" t="str">
        <f>IF(ISNA(MATCH($I11,LISTS!$A$3:$A$12,0)),"",INDEX(LISTS!$B$3:$C$12,MATCH($I11,LISTS!$A$3:$A$12,0),MATCH(LISTS!$G4,LISTS!$B$2:$C$2,0)))</f>
        <v>2.</v>
      </c>
      <c r="I11" s="9" t="s">
        <v>18</v>
      </c>
      <c r="J11" s="43">
        <v>2.9641203703703703E-4</v>
      </c>
      <c r="K11" s="40">
        <v>30884</v>
      </c>
      <c r="L11" s="29" t="s">
        <v>58</v>
      </c>
      <c r="M11" s="29" t="s">
        <v>94</v>
      </c>
      <c r="N11" s="1"/>
      <c r="Z11" s="60" t="s">
        <v>50</v>
      </c>
      <c r="AA11" s="58"/>
      <c r="AB11" s="58"/>
      <c r="AC11" s="58" t="s">
        <v>40</v>
      </c>
    </row>
    <row r="12" spans="1:29" ht="15.75" x14ac:dyDescent="0.25">
      <c r="A12" s="63"/>
      <c r="B12" s="62"/>
      <c r="C12" s="62"/>
      <c r="D12" s="62"/>
      <c r="E12" s="62"/>
      <c r="F12" s="15"/>
      <c r="G12" s="2"/>
      <c r="H12" s="49" t="str">
        <f>IF(ISNA(MATCH($I12,LISTS!$A$3:$A$12,0)),"",INDEX(LISTS!$B$3:$C$12,MATCH($I12,LISTS!$A$3:$A$12,0),MATCH(LISTS!$G5,LISTS!$B$2:$C$2,0)))</f>
        <v/>
      </c>
      <c r="I12" s="10"/>
      <c r="J12" s="44"/>
      <c r="K12" s="24"/>
      <c r="L12" s="24"/>
      <c r="M12" s="30"/>
      <c r="AC12" s="58" t="s">
        <v>41</v>
      </c>
    </row>
    <row r="13" spans="1:29" ht="15.75" x14ac:dyDescent="0.25">
      <c r="A13" s="63"/>
      <c r="B13" s="62"/>
      <c r="C13" s="62"/>
      <c r="D13" s="62"/>
      <c r="E13" s="62"/>
      <c r="F13" s="15"/>
      <c r="G13" s="2"/>
      <c r="H13" s="50" t="str">
        <f>IF(ISNA(MATCH($I13,LISTS!$A$3:$A$12,0)),"",INDEX(LISTS!$B$3:$C$12,MATCH($I13,LISTS!$A$3:$A$12,0),MATCH(LISTS!$G6,LISTS!$B$2:$C$2,0)))</f>
        <v/>
      </c>
      <c r="I13" s="10"/>
      <c r="J13" s="44"/>
      <c r="K13" s="25"/>
      <c r="L13" s="53"/>
      <c r="M13" s="30"/>
      <c r="AC13" s="58" t="s">
        <v>61</v>
      </c>
    </row>
    <row r="14" spans="1:29" ht="15.75" x14ac:dyDescent="0.25">
      <c r="A14" s="63"/>
      <c r="B14" s="62"/>
      <c r="C14" s="62"/>
      <c r="D14" s="62"/>
      <c r="E14" s="62"/>
      <c r="F14" s="15"/>
      <c r="G14" s="2"/>
      <c r="H14" s="50" t="str">
        <f>IF(ISNA(MATCH($I14,LISTS!$A$3:$A$12,0)),"",INDEX(LISTS!$B$3:$C$12,MATCH($I14,LISTS!$A$3:$A$12,0),MATCH(LISTS!$G7,LISTS!$B$2:$C$2,0)))</f>
        <v/>
      </c>
      <c r="I14" s="10"/>
      <c r="J14" s="44"/>
      <c r="K14" s="25"/>
      <c r="L14" s="53"/>
      <c r="M14" s="30"/>
      <c r="AC14" s="58" t="s">
        <v>42</v>
      </c>
    </row>
    <row r="15" spans="1:29" ht="15.75" x14ac:dyDescent="0.25">
      <c r="A15" s="63"/>
      <c r="B15" s="62"/>
      <c r="C15" s="62"/>
      <c r="D15" s="62"/>
      <c r="E15" s="62"/>
      <c r="F15" s="15"/>
      <c r="G15" s="2"/>
      <c r="H15" s="50" t="str">
        <f>IF(ISNA(MATCH($I15,LISTS!$A$3:$A$12,0)),"",INDEX(LISTS!$B$3:$C$12,MATCH($I15,LISTS!$A$3:$A$12,0),MATCH(LISTS!$G8,LISTS!$B$2:$C$2,0)))</f>
        <v/>
      </c>
      <c r="I15" s="10"/>
      <c r="J15" s="44"/>
      <c r="K15" s="25"/>
      <c r="L15" s="53"/>
      <c r="M15" s="30"/>
      <c r="AC15" s="58" t="s">
        <v>43</v>
      </c>
    </row>
    <row r="16" spans="1:29" ht="15.75" x14ac:dyDescent="0.25">
      <c r="A16" s="63"/>
      <c r="B16" s="62"/>
      <c r="C16" s="62"/>
      <c r="D16" s="62"/>
      <c r="E16" s="62"/>
      <c r="F16" s="15"/>
      <c r="G16" s="2"/>
      <c r="H16" s="50" t="str">
        <f>IF(ISNA(MATCH($I16,LISTS!$A$3:$A$12,0)),"",INDEX(LISTS!$B$3:$C$12,MATCH($I16,LISTS!$A$3:$A$12,0),MATCH(LISTS!$G9,LISTS!$B$2:$C$2,0)))</f>
        <v/>
      </c>
      <c r="I16" s="10"/>
      <c r="J16" s="44"/>
      <c r="K16" s="25"/>
      <c r="L16" s="53"/>
      <c r="M16" s="30"/>
      <c r="AC16" s="58" t="s">
        <v>44</v>
      </c>
    </row>
    <row r="17" spans="1:29" ht="15.75" x14ac:dyDescent="0.25">
      <c r="A17" s="63"/>
      <c r="B17" s="62"/>
      <c r="C17" s="62"/>
      <c r="D17" s="62"/>
      <c r="E17" s="62"/>
      <c r="F17" s="15"/>
      <c r="G17" s="2"/>
      <c r="H17" s="50" t="str">
        <f>IF(ISNA(MATCH($I17,LISTS!$A$3:$A$12,0)),"",INDEX(LISTS!$B$3:$C$12,MATCH($I17,LISTS!$A$3:$A$12,0),MATCH(LISTS!$G10,LISTS!$B$2:$C$2,0)))</f>
        <v/>
      </c>
      <c r="I17" s="10"/>
      <c r="J17" s="44"/>
      <c r="K17" s="25"/>
      <c r="L17" s="53"/>
      <c r="M17" s="30"/>
      <c r="AC17" s="58" t="s">
        <v>62</v>
      </c>
    </row>
    <row r="18" spans="1:29" ht="15.75" x14ac:dyDescent="0.25">
      <c r="A18" s="63"/>
      <c r="B18" s="62"/>
      <c r="C18" s="62"/>
      <c r="D18" s="62"/>
      <c r="E18" s="62"/>
      <c r="F18" s="15"/>
      <c r="G18" s="2"/>
      <c r="H18" s="50" t="str">
        <f>IF(ISNA(MATCH($I18,LISTS!$A$3:$A$12,0)),"",INDEX(LISTS!$B$3:$C$12,MATCH($I18,LISTS!$A$3:$A$12,0),MATCH(LISTS!$G11,LISTS!$B$2:$C$2,0)))</f>
        <v/>
      </c>
      <c r="I18" s="10"/>
      <c r="J18" s="44"/>
      <c r="K18" s="25"/>
      <c r="L18" s="53"/>
      <c r="M18" s="30"/>
    </row>
    <row r="19" spans="1:29" ht="15.75" x14ac:dyDescent="0.25">
      <c r="A19" s="63"/>
      <c r="B19" s="62"/>
      <c r="C19" s="62"/>
      <c r="D19" s="62"/>
      <c r="E19" s="62"/>
      <c r="F19" s="15"/>
      <c r="G19" s="2"/>
      <c r="H19" s="50" t="str">
        <f>IF(ISNA(MATCH($I19,LISTS!$A$3:$A$12,0)),"",INDEX(LISTS!$B$3:$C$12,MATCH($I19,LISTS!$A$3:$A$12,0),MATCH(LISTS!$G12,LISTS!$B$2:$C$2,0)))</f>
        <v/>
      </c>
      <c r="I19" s="10"/>
      <c r="J19" s="44"/>
      <c r="K19" s="25"/>
      <c r="L19" s="53"/>
      <c r="M19" s="30"/>
    </row>
    <row r="20" spans="1:29" ht="15.75" x14ac:dyDescent="0.25">
      <c r="A20" s="63"/>
      <c r="B20" s="62"/>
      <c r="C20" s="62"/>
      <c r="D20" s="62"/>
      <c r="E20" s="62"/>
      <c r="F20" s="15"/>
      <c r="G20" s="2"/>
      <c r="H20" s="50" t="str">
        <f>IF(ISNA(MATCH($I20,LISTS!$A$3:$A$12,0)),"",INDEX(LISTS!$B$3:$C$12,MATCH($I20,LISTS!$A$3:$A$12,0),MATCH(LISTS!$G13,LISTS!$B$2:$C$2,0)))</f>
        <v/>
      </c>
      <c r="I20" s="10"/>
      <c r="J20" s="44"/>
      <c r="K20" s="25"/>
      <c r="L20" s="53"/>
      <c r="M20" s="30"/>
    </row>
    <row r="21" spans="1:29" ht="15.75" x14ac:dyDescent="0.25">
      <c r="A21" s="63"/>
      <c r="B21" s="62"/>
      <c r="C21" s="62"/>
      <c r="D21" s="62"/>
      <c r="E21" s="62"/>
      <c r="F21" s="15"/>
      <c r="G21" s="2"/>
      <c r="H21" s="50" t="str">
        <f>IF(ISNA(MATCH($I21,LISTS!$A$3:$A$12,0)),"",INDEX(LISTS!$B$3:$C$12,MATCH($I21,LISTS!$A$3:$A$12,0),MATCH(LISTS!$G14,LISTS!$B$2:$C$2,0)))</f>
        <v/>
      </c>
      <c r="I21" s="10"/>
      <c r="J21" s="44"/>
      <c r="K21" s="25"/>
      <c r="L21" s="53"/>
      <c r="M21" s="30"/>
    </row>
    <row r="22" spans="1:29" ht="15.75" x14ac:dyDescent="0.25">
      <c r="A22" s="63"/>
      <c r="B22" s="62"/>
      <c r="C22" s="62"/>
      <c r="D22" s="62"/>
      <c r="E22" s="62"/>
      <c r="F22" s="15"/>
      <c r="G22" s="2"/>
      <c r="H22" s="50" t="str">
        <f>IF(ISNA(MATCH($I22,LISTS!$A$3:$A$12,0)),"",INDEX(LISTS!$B$3:$C$12,MATCH($I22,LISTS!$A$3:$A$12,0),MATCH(LISTS!$G15,LISTS!$B$2:$C$2,0)))</f>
        <v/>
      </c>
      <c r="I22" s="10"/>
      <c r="J22" s="44"/>
      <c r="K22" s="25"/>
      <c r="L22" s="53"/>
      <c r="M22" s="30"/>
    </row>
    <row r="23" spans="1:29" ht="15.75" x14ac:dyDescent="0.25">
      <c r="A23" s="63"/>
      <c r="B23" s="62"/>
      <c r="C23" s="62"/>
      <c r="D23" s="62"/>
      <c r="E23" s="62"/>
      <c r="F23" s="15"/>
      <c r="G23" s="2"/>
      <c r="H23" s="50" t="str">
        <f>IF(ISNA(MATCH($I23,LISTS!$A$3:$A$12,0)),"",INDEX(LISTS!$B$3:$C$12,MATCH($I23,LISTS!$A$3:$A$12,0),MATCH(LISTS!$G16,LISTS!$B$2:$C$2,0)))</f>
        <v/>
      </c>
      <c r="I23" s="10"/>
      <c r="J23" s="44"/>
      <c r="K23" s="25"/>
      <c r="L23" s="53"/>
      <c r="M23" s="30"/>
    </row>
    <row r="24" spans="1:29" ht="15.75" x14ac:dyDescent="0.25">
      <c r="A24" s="63"/>
      <c r="B24" s="62"/>
      <c r="C24" s="62"/>
      <c r="D24" s="62"/>
      <c r="E24" s="62"/>
      <c r="F24" s="15"/>
      <c r="G24" s="2"/>
      <c r="H24" s="50" t="str">
        <f>IF(ISNA(MATCH($I24,LISTS!$A$3:$A$12,0)),"",INDEX(LISTS!$B$3:$C$12,MATCH($I24,LISTS!$A$3:$A$12,0),MATCH(LISTS!$G17,LISTS!$B$2:$C$2,0)))</f>
        <v/>
      </c>
      <c r="I24" s="10"/>
      <c r="J24" s="44"/>
      <c r="K24" s="25"/>
      <c r="L24" s="53"/>
      <c r="M24" s="30"/>
    </row>
    <row r="25" spans="1:29" ht="15.75" x14ac:dyDescent="0.25">
      <c r="A25" s="63"/>
      <c r="B25" s="62"/>
      <c r="C25" s="62"/>
      <c r="D25" s="62"/>
      <c r="E25" s="62"/>
      <c r="F25" s="15"/>
      <c r="G25" s="2"/>
      <c r="H25" s="50" t="str">
        <f>IF(ISNA(MATCH($I25,LISTS!$A$3:$A$12,0)),"",INDEX(LISTS!$B$3:$C$12,MATCH($I25,LISTS!$A$3:$A$12,0),MATCH(LISTS!$G18,LISTS!$B$2:$C$2,0)))</f>
        <v/>
      </c>
      <c r="I25" s="10"/>
      <c r="J25" s="44"/>
      <c r="K25" s="25"/>
      <c r="L25" s="53"/>
      <c r="M25" s="30"/>
    </row>
    <row r="26" spans="1:29" ht="15.75" x14ac:dyDescent="0.25">
      <c r="A26" s="63"/>
      <c r="B26" s="62"/>
      <c r="C26" s="62"/>
      <c r="D26" s="62"/>
      <c r="E26" s="62"/>
      <c r="F26" s="15"/>
      <c r="G26" s="2"/>
      <c r="H26" s="50" t="str">
        <f>IF(ISNA(MATCH($I26,LISTS!$A$3:$A$12,0)),"",INDEX(LISTS!$B$3:$C$12,MATCH($I26,LISTS!$A$3:$A$12,0),MATCH(LISTS!$G19,LISTS!$B$2:$C$2,0)))</f>
        <v/>
      </c>
      <c r="I26" s="10"/>
      <c r="J26" s="44"/>
      <c r="K26" s="25"/>
      <c r="L26" s="53"/>
      <c r="M26" s="30"/>
    </row>
    <row r="27" spans="1:29" ht="15.75" x14ac:dyDescent="0.25">
      <c r="A27" s="63"/>
      <c r="B27" s="62"/>
      <c r="C27" s="62"/>
      <c r="D27" s="62"/>
      <c r="E27" s="62"/>
      <c r="F27" s="15"/>
      <c r="G27" s="2"/>
      <c r="H27" s="50" t="str">
        <f>IF(ISNA(MATCH($I27,LISTS!$A$3:$A$12,0)),"",INDEX(LISTS!$B$3:$C$12,MATCH($I27,LISTS!$A$3:$A$12,0),MATCH(LISTS!$G20,LISTS!$B$2:$C$2,0)))</f>
        <v/>
      </c>
      <c r="I27" s="10"/>
      <c r="J27" s="44"/>
      <c r="K27" s="25"/>
      <c r="L27" s="53"/>
      <c r="M27" s="30"/>
    </row>
    <row r="28" spans="1:29" ht="15.75" x14ac:dyDescent="0.25">
      <c r="A28" s="63"/>
      <c r="B28" s="62"/>
      <c r="C28" s="62"/>
      <c r="D28" s="62"/>
      <c r="E28" s="62"/>
      <c r="F28" s="15"/>
      <c r="G28" s="2"/>
      <c r="H28" s="50" t="str">
        <f>IF(ISNA(MATCH($I28,LISTS!$A$3:$A$12,0)),"",INDEX(LISTS!$B$3:$C$12,MATCH($I28,LISTS!$A$3:$A$12,0),MATCH(LISTS!$G21,LISTS!$B$2:$C$2,0)))</f>
        <v/>
      </c>
      <c r="I28" s="10"/>
      <c r="J28" s="44"/>
      <c r="K28" s="25"/>
      <c r="L28" s="53"/>
      <c r="M28" s="30"/>
    </row>
    <row r="29" spans="1:29" ht="15.75" x14ac:dyDescent="0.25">
      <c r="A29" s="63"/>
      <c r="B29" s="62"/>
      <c r="C29" s="62"/>
      <c r="D29" s="62"/>
      <c r="E29" s="62"/>
      <c r="F29" s="15"/>
      <c r="G29" s="2"/>
      <c r="H29" s="50" t="str">
        <f>IF(ISNA(MATCH($I29,LISTS!$A$3:$A$12,0)),"",INDEX(LISTS!$B$3:$C$12,MATCH($I29,LISTS!$A$3:$A$12,0),MATCH(LISTS!$G22,LISTS!$B$2:$C$2,0)))</f>
        <v/>
      </c>
      <c r="I29" s="10"/>
      <c r="J29" s="44"/>
      <c r="K29" s="25"/>
      <c r="L29" s="53"/>
      <c r="M29" s="30"/>
    </row>
    <row r="30" spans="1:29" ht="15.75" x14ac:dyDescent="0.25">
      <c r="A30" s="63"/>
      <c r="B30" s="62"/>
      <c r="C30" s="62"/>
      <c r="D30" s="62"/>
      <c r="E30" s="62"/>
      <c r="F30" s="15"/>
      <c r="G30" s="2"/>
      <c r="H30" s="50" t="str">
        <f>IF(ISNA(MATCH($I30,LISTS!$A$3:$A$12,0)),"",INDEX(LISTS!$B$3:$C$12,MATCH($I30,LISTS!$A$3:$A$12,0),MATCH(LISTS!$G23,LISTS!$B$2:$C$2,0)))</f>
        <v/>
      </c>
      <c r="I30" s="10"/>
      <c r="J30" s="44"/>
      <c r="K30" s="25"/>
      <c r="L30" s="53"/>
      <c r="M30" s="30"/>
    </row>
    <row r="31" spans="1:29" ht="15.75" x14ac:dyDescent="0.25">
      <c r="A31" s="63"/>
      <c r="B31" s="62"/>
      <c r="C31" s="62"/>
      <c r="D31" s="62"/>
      <c r="E31" s="62"/>
      <c r="F31" s="15"/>
      <c r="G31" s="2"/>
      <c r="H31" s="50" t="str">
        <f>IF(ISNA(MATCH($I31,LISTS!$A$3:$A$12,0)),"",INDEX(LISTS!$B$3:$C$12,MATCH($I31,LISTS!$A$3:$A$12,0),MATCH(LISTS!$G24,LISTS!$B$2:$C$2,0)))</f>
        <v/>
      </c>
      <c r="I31" s="10"/>
      <c r="J31" s="44"/>
      <c r="K31" s="25"/>
      <c r="L31" s="53"/>
      <c r="M31" s="30"/>
    </row>
    <row r="32" spans="1:29" ht="15.75" x14ac:dyDescent="0.25">
      <c r="A32" s="63"/>
      <c r="B32" s="62"/>
      <c r="C32" s="62"/>
      <c r="D32" s="62"/>
      <c r="E32" s="62"/>
      <c r="F32" s="15"/>
      <c r="G32" s="2"/>
      <c r="H32" s="50" t="str">
        <f>IF(ISNA(MATCH($I32,LISTS!$A$3:$A$12,0)),"",INDEX(LISTS!$B$3:$C$12,MATCH($I32,LISTS!$A$3:$A$12,0),MATCH(LISTS!$G25,LISTS!$B$2:$C$2,0)))</f>
        <v/>
      </c>
      <c r="I32" s="10"/>
      <c r="J32" s="44"/>
      <c r="K32" s="25"/>
      <c r="L32" s="53"/>
      <c r="M32" s="30"/>
    </row>
    <row r="33" spans="1:13" ht="15.75" x14ac:dyDescent="0.25">
      <c r="A33" s="63"/>
      <c r="B33" s="62"/>
      <c r="C33" s="62"/>
      <c r="D33" s="62"/>
      <c r="E33" s="62"/>
      <c r="F33" s="15"/>
      <c r="G33" s="2"/>
      <c r="H33" s="50" t="str">
        <f>IF(ISNA(MATCH($I33,LISTS!$A$3:$A$12,0)),"",INDEX(LISTS!$B$3:$C$12,MATCH($I33,LISTS!$A$3:$A$12,0),MATCH(LISTS!$G26,LISTS!$B$2:$C$2,0)))</f>
        <v/>
      </c>
      <c r="I33" s="10"/>
      <c r="J33" s="44"/>
      <c r="K33" s="25"/>
      <c r="L33" s="53"/>
      <c r="M33" s="30"/>
    </row>
    <row r="34" spans="1:13" ht="15.75" x14ac:dyDescent="0.25">
      <c r="A34" s="63"/>
      <c r="B34" s="62"/>
      <c r="C34" s="62"/>
      <c r="D34" s="62"/>
      <c r="E34" s="62"/>
      <c r="F34" s="15"/>
      <c r="G34" s="2"/>
      <c r="H34" s="50" t="str">
        <f>IF(ISNA(MATCH($I34,LISTS!$A$3:$A$12,0)),"",INDEX(LISTS!$B$3:$C$12,MATCH($I34,LISTS!$A$3:$A$12,0),MATCH(LISTS!$G27,LISTS!$B$2:$C$2,0)))</f>
        <v/>
      </c>
      <c r="I34" s="10"/>
      <c r="J34" s="44"/>
      <c r="K34" s="25"/>
      <c r="L34" s="53"/>
      <c r="M34" s="30"/>
    </row>
    <row r="35" spans="1:13" ht="15.75" x14ac:dyDescent="0.25">
      <c r="A35" s="63"/>
      <c r="B35" s="62"/>
      <c r="C35" s="62"/>
      <c r="D35" s="62"/>
      <c r="E35" s="62"/>
      <c r="F35" s="15"/>
      <c r="G35" s="2"/>
      <c r="H35" s="50" t="str">
        <f>IF(ISNA(MATCH($I35,LISTS!$A$3:$A$12,0)),"",INDEX(LISTS!$B$3:$C$12,MATCH($I35,LISTS!$A$3:$A$12,0),MATCH(LISTS!$G28,LISTS!$B$2:$C$2,0)))</f>
        <v/>
      </c>
      <c r="I35" s="10"/>
      <c r="J35" s="44"/>
      <c r="K35" s="25"/>
      <c r="L35" s="53"/>
      <c r="M35" s="30"/>
    </row>
    <row r="36" spans="1:13" ht="15.75" x14ac:dyDescent="0.25">
      <c r="A36" s="63"/>
      <c r="B36" s="62"/>
      <c r="C36" s="62"/>
      <c r="D36" s="62"/>
      <c r="E36" s="62"/>
      <c r="F36" s="15"/>
      <c r="G36" s="2"/>
      <c r="H36" s="50" t="str">
        <f>IF(ISNA(MATCH($I36,LISTS!$A$3:$A$12,0)),"",INDEX(LISTS!$B$3:$C$12,MATCH($I36,LISTS!$A$3:$A$12,0),MATCH(LISTS!$G29,LISTS!$B$2:$C$2,0)))</f>
        <v/>
      </c>
      <c r="I36" s="10"/>
      <c r="J36" s="44"/>
      <c r="K36" s="25"/>
      <c r="L36" s="53"/>
      <c r="M36" s="30"/>
    </row>
    <row r="37" spans="1:13" ht="15.75" x14ac:dyDescent="0.25">
      <c r="A37" s="63"/>
      <c r="B37" s="62"/>
      <c r="C37" s="62"/>
      <c r="D37" s="62"/>
      <c r="E37" s="62"/>
      <c r="F37" s="15"/>
      <c r="G37" s="2"/>
      <c r="H37" s="50" t="str">
        <f>IF(ISNA(MATCH($I37,LISTS!$A$3:$A$12,0)),"",INDEX(LISTS!$B$3:$C$12,MATCH($I37,LISTS!$A$3:$A$12,0),MATCH(LISTS!$G30,LISTS!$B$2:$C$2,0)))</f>
        <v/>
      </c>
      <c r="I37" s="10"/>
      <c r="J37" s="44"/>
      <c r="K37" s="25"/>
      <c r="L37" s="53"/>
      <c r="M37" s="30"/>
    </row>
    <row r="38" spans="1:13" ht="15.75" x14ac:dyDescent="0.25">
      <c r="A38" s="63"/>
      <c r="B38" s="62"/>
      <c r="C38" s="62"/>
      <c r="D38" s="62"/>
      <c r="E38" s="62"/>
      <c r="F38" s="15"/>
      <c r="G38" s="2"/>
      <c r="H38" s="50" t="str">
        <f>IF(ISNA(MATCH($I38,LISTS!$A$3:$A$12,0)),"",INDEX(LISTS!$B$3:$C$12,MATCH($I38,LISTS!$A$3:$A$12,0),MATCH(LISTS!$G31,LISTS!$B$2:$C$2,0)))</f>
        <v/>
      </c>
      <c r="I38" s="10"/>
      <c r="J38" s="44"/>
      <c r="K38" s="25"/>
      <c r="L38" s="53"/>
      <c r="M38" s="30"/>
    </row>
    <row r="39" spans="1:13" ht="15.75" x14ac:dyDescent="0.25">
      <c r="A39" s="63"/>
      <c r="B39" s="62"/>
      <c r="C39" s="62"/>
      <c r="D39" s="62"/>
      <c r="E39" s="62"/>
      <c r="F39" s="15"/>
      <c r="G39" s="2"/>
      <c r="H39" s="50" t="str">
        <f>IF(ISNA(MATCH($I39,LISTS!$A$3:$A$12,0)),"",INDEX(LISTS!$B$3:$C$12,MATCH($I39,LISTS!$A$3:$A$12,0),MATCH(LISTS!$G32,LISTS!$B$2:$C$2,0)))</f>
        <v/>
      </c>
      <c r="I39" s="10"/>
      <c r="J39" s="44"/>
      <c r="K39" s="25"/>
      <c r="L39" s="53"/>
      <c r="M39" s="30"/>
    </row>
    <row r="40" spans="1:13" ht="15.75" x14ac:dyDescent="0.25">
      <c r="A40" s="63"/>
      <c r="B40" s="62"/>
      <c r="C40" s="62"/>
      <c r="D40" s="62"/>
      <c r="E40" s="62"/>
      <c r="F40" s="15"/>
      <c r="G40" s="2"/>
      <c r="H40" s="50" t="str">
        <f>IF(ISNA(MATCH($I40,LISTS!$A$3:$A$12,0)),"",INDEX(LISTS!$B$3:$C$12,MATCH($I40,LISTS!$A$3:$A$12,0),MATCH(LISTS!$G33,LISTS!$B$2:$C$2,0)))</f>
        <v/>
      </c>
      <c r="I40" s="10"/>
      <c r="J40" s="44"/>
      <c r="K40" s="25"/>
      <c r="L40" s="53"/>
      <c r="M40" s="30"/>
    </row>
    <row r="41" spans="1:13" ht="15.75" x14ac:dyDescent="0.25">
      <c r="A41" s="63"/>
      <c r="B41" s="62"/>
      <c r="C41" s="62"/>
      <c r="D41" s="62"/>
      <c r="E41" s="62"/>
      <c r="F41" s="15"/>
      <c r="G41" s="2"/>
      <c r="H41" s="50" t="str">
        <f>IF(ISNA(MATCH($I41,LISTS!$A$3:$A$12,0)),"",INDEX(LISTS!$B$3:$C$12,MATCH($I41,LISTS!$A$3:$A$12,0),MATCH(LISTS!$G34,LISTS!$B$2:$C$2,0)))</f>
        <v/>
      </c>
      <c r="I41" s="10"/>
      <c r="J41" s="44"/>
      <c r="K41" s="25"/>
      <c r="L41" s="25"/>
      <c r="M41" s="31"/>
    </row>
    <row r="42" spans="1:13" ht="15.75" x14ac:dyDescent="0.25">
      <c r="A42" s="63"/>
      <c r="B42" s="62"/>
      <c r="C42" s="62"/>
      <c r="D42" s="62"/>
      <c r="E42" s="62"/>
      <c r="F42" s="15"/>
      <c r="G42" s="2"/>
      <c r="H42" s="50" t="str">
        <f>IF(ISNA(MATCH($I42,LISTS!$A$3:$A$12,0)),"",INDEX(LISTS!$B$3:$C$12,MATCH($I42,LISTS!$A$3:$A$12,0),MATCH(LISTS!$G35,LISTS!$B$2:$C$2,0)))</f>
        <v/>
      </c>
      <c r="I42" s="10"/>
      <c r="J42" s="44"/>
      <c r="K42" s="25"/>
      <c r="L42" s="25"/>
      <c r="M42" s="31"/>
    </row>
    <row r="43" spans="1:13" ht="15.75" x14ac:dyDescent="0.25">
      <c r="A43" s="63"/>
      <c r="B43" s="62"/>
      <c r="C43" s="62"/>
      <c r="D43" s="62"/>
      <c r="E43" s="62"/>
      <c r="F43" s="15"/>
      <c r="G43" s="2"/>
      <c r="H43" s="50" t="str">
        <f>IF(ISNA(MATCH($I43,LISTS!$A$3:$A$12,0)),"",INDEX(LISTS!$B$3:$C$12,MATCH($I43,LISTS!$A$3:$A$12,0),MATCH(LISTS!$G36,LISTS!$B$2:$C$2,0)))</f>
        <v/>
      </c>
      <c r="I43" s="10"/>
      <c r="J43" s="44"/>
      <c r="K43" s="25"/>
      <c r="L43" s="25"/>
      <c r="M43" s="31"/>
    </row>
    <row r="44" spans="1:13" ht="15.75" x14ac:dyDescent="0.25">
      <c r="A44" s="63"/>
      <c r="B44" s="62"/>
      <c r="C44" s="62"/>
      <c r="D44" s="62"/>
      <c r="E44" s="62"/>
      <c r="F44" s="15"/>
      <c r="G44" s="2"/>
      <c r="H44" s="50" t="str">
        <f>IF(ISNA(MATCH($I44,LISTS!$A$3:$A$12,0)),"",INDEX(LISTS!$B$3:$C$12,MATCH($I44,LISTS!$A$3:$A$12,0),MATCH(LISTS!$G37,LISTS!$B$2:$C$2,0)))</f>
        <v/>
      </c>
      <c r="I44" s="10"/>
      <c r="J44" s="44"/>
      <c r="K44" s="25"/>
      <c r="L44" s="25"/>
      <c r="M44" s="31"/>
    </row>
    <row r="45" spans="1:13" ht="15.75" x14ac:dyDescent="0.25">
      <c r="A45" s="63"/>
      <c r="B45" s="62"/>
      <c r="C45" s="62"/>
      <c r="D45" s="62"/>
      <c r="E45" s="62"/>
      <c r="F45" s="15"/>
      <c r="G45" s="2"/>
      <c r="H45" s="50" t="str">
        <f>IF(ISNA(MATCH($I45,LISTS!$A$3:$A$12,0)),"",INDEX(LISTS!$B$3:$C$12,MATCH($I45,LISTS!$A$3:$A$12,0),MATCH(LISTS!$G38,LISTS!$B$2:$C$2,0)))</f>
        <v/>
      </c>
      <c r="I45" s="10"/>
      <c r="J45" s="44"/>
      <c r="K45" s="25"/>
      <c r="L45" s="25"/>
      <c r="M45" s="31"/>
    </row>
    <row r="46" spans="1:13" ht="15.75" x14ac:dyDescent="0.25">
      <c r="A46" s="63"/>
      <c r="B46" s="62"/>
      <c r="C46" s="62"/>
      <c r="D46" s="62"/>
      <c r="E46" s="62"/>
      <c r="F46" s="15"/>
      <c r="G46" s="2"/>
      <c r="H46" s="50" t="str">
        <f>IF(ISNA(MATCH($I46,LISTS!$A$3:$A$12,0)),"",INDEX(LISTS!$B$3:$C$12,MATCH($I46,LISTS!$A$3:$A$12,0),MATCH(LISTS!$G39,LISTS!$B$2:$C$2,0)))</f>
        <v/>
      </c>
      <c r="I46" s="10"/>
      <c r="J46" s="44"/>
      <c r="K46" s="25"/>
      <c r="L46" s="25"/>
      <c r="M46" s="31"/>
    </row>
    <row r="47" spans="1:13" ht="15.75" x14ac:dyDescent="0.25">
      <c r="A47" s="63"/>
      <c r="B47" s="62"/>
      <c r="C47" s="62"/>
      <c r="D47" s="62"/>
      <c r="E47" s="62"/>
      <c r="F47" s="15"/>
      <c r="G47" s="2"/>
      <c r="H47" s="50" t="str">
        <f>IF(ISNA(MATCH($I47,LISTS!$A$3:$A$12,0)),"",INDEX(LISTS!$B$3:$C$12,MATCH($I47,LISTS!$A$3:$A$12,0),MATCH(LISTS!$G40,LISTS!$B$2:$C$2,0)))</f>
        <v/>
      </c>
      <c r="I47" s="10"/>
      <c r="J47" s="44"/>
      <c r="K47" s="25"/>
      <c r="L47" s="25"/>
      <c r="M47" s="31"/>
    </row>
    <row r="48" spans="1:13" ht="15.75" x14ac:dyDescent="0.25">
      <c r="A48" s="63"/>
      <c r="B48" s="62"/>
      <c r="C48" s="62"/>
      <c r="D48" s="62"/>
      <c r="E48" s="62"/>
      <c r="F48" s="15"/>
      <c r="G48" s="2"/>
      <c r="H48" s="50" t="str">
        <f>IF(ISNA(MATCH($I48,LISTS!$A$3:$A$12,0)),"",INDEX(LISTS!$B$3:$C$12,MATCH($I48,LISTS!$A$3:$A$12,0),MATCH(LISTS!$G41,LISTS!$B$2:$C$2,0)))</f>
        <v/>
      </c>
      <c r="I48" s="10"/>
      <c r="J48" s="44"/>
      <c r="K48" s="25"/>
      <c r="L48" s="25"/>
      <c r="M48" s="31"/>
    </row>
    <row r="49" spans="1:13" ht="15.75" x14ac:dyDescent="0.25">
      <c r="A49" s="63"/>
      <c r="B49" s="62"/>
      <c r="C49" s="62"/>
      <c r="D49" s="62"/>
      <c r="E49" s="62"/>
      <c r="F49" s="15"/>
      <c r="G49" s="2"/>
      <c r="H49" s="50" t="str">
        <f>IF(ISNA(MATCH($I49,LISTS!$A$3:$A$12,0)),"",INDEX(LISTS!$B$3:$C$12,MATCH($I49,LISTS!$A$3:$A$12,0),MATCH(LISTS!$G42,LISTS!$B$2:$C$2,0)))</f>
        <v/>
      </c>
      <c r="I49" s="10"/>
      <c r="J49" s="44"/>
      <c r="K49" s="25"/>
      <c r="L49" s="25"/>
      <c r="M49" s="31"/>
    </row>
    <row r="50" spans="1:13" ht="15.75" x14ac:dyDescent="0.25">
      <c r="A50" s="63"/>
      <c r="B50" s="62"/>
      <c r="C50" s="62"/>
      <c r="D50" s="62"/>
      <c r="E50" s="62"/>
      <c r="F50" s="15"/>
      <c r="G50" s="2"/>
      <c r="H50" s="50" t="str">
        <f>IF(ISNA(MATCH($I50,LISTS!$A$3:$A$12,0)),"",INDEX(LISTS!$B$3:$C$12,MATCH($I50,LISTS!$A$3:$A$12,0),MATCH(LISTS!$G43,LISTS!$B$2:$C$2,0)))</f>
        <v/>
      </c>
      <c r="I50" s="10"/>
      <c r="J50" s="44"/>
      <c r="K50" s="25"/>
      <c r="L50" s="25"/>
      <c r="M50" s="31"/>
    </row>
    <row r="51" spans="1:13" ht="15.75" x14ac:dyDescent="0.25">
      <c r="A51" s="63"/>
      <c r="B51" s="62"/>
      <c r="C51" s="62"/>
      <c r="D51" s="62"/>
      <c r="E51" s="62"/>
      <c r="F51" s="15"/>
      <c r="G51" s="2"/>
      <c r="H51" s="50" t="str">
        <f>IF(ISNA(MATCH($I51,LISTS!$A$3:$A$12,0)),"",INDEX(LISTS!$B$3:$C$12,MATCH($I51,LISTS!$A$3:$A$12,0),MATCH(LISTS!$G44,LISTS!$B$2:$C$2,0)))</f>
        <v/>
      </c>
      <c r="I51" s="10"/>
      <c r="J51" s="44"/>
      <c r="K51" s="25"/>
      <c r="L51" s="25"/>
      <c r="M51" s="31"/>
    </row>
    <row r="52" spans="1:13" ht="15.75" x14ac:dyDescent="0.25">
      <c r="A52" s="63"/>
      <c r="B52" s="62"/>
      <c r="C52" s="62"/>
      <c r="D52" s="62"/>
      <c r="E52" s="62"/>
      <c r="F52" s="15"/>
      <c r="G52" s="2"/>
      <c r="H52" s="50" t="str">
        <f>IF(ISNA(MATCH($I52,LISTS!$A$3:$A$12,0)),"",INDEX(LISTS!$B$3:$C$12,MATCH($I52,LISTS!$A$3:$A$12,0),MATCH(LISTS!$G45,LISTS!$B$2:$C$2,0)))</f>
        <v/>
      </c>
      <c r="I52" s="10"/>
      <c r="J52" s="44"/>
      <c r="K52" s="25"/>
      <c r="L52" s="25"/>
      <c r="M52" s="31"/>
    </row>
    <row r="53" spans="1:13" ht="15.75" x14ac:dyDescent="0.25">
      <c r="A53" s="63"/>
      <c r="B53" s="62"/>
      <c r="C53" s="62"/>
      <c r="D53" s="62"/>
      <c r="E53" s="62"/>
      <c r="F53" s="15"/>
      <c r="G53" s="2"/>
      <c r="H53" s="50" t="str">
        <f>IF(ISNA(MATCH($I53,LISTS!$A$3:$A$12,0)),"",INDEX(LISTS!$B$3:$C$12,MATCH($I53,LISTS!$A$3:$A$12,0),MATCH(LISTS!$G46,LISTS!$B$2:$C$2,0)))</f>
        <v/>
      </c>
      <c r="I53" s="10"/>
      <c r="J53" s="44"/>
      <c r="K53" s="25"/>
      <c r="L53" s="25"/>
      <c r="M53" s="31"/>
    </row>
    <row r="54" spans="1:13" ht="15.75" x14ac:dyDescent="0.25">
      <c r="A54" s="63"/>
      <c r="B54" s="62"/>
      <c r="C54" s="62"/>
      <c r="D54" s="62"/>
      <c r="E54" s="62"/>
      <c r="F54" s="15"/>
      <c r="G54" s="2"/>
      <c r="H54" s="50" t="str">
        <f>IF(ISNA(MATCH($I54,LISTS!$A$3:$A$12,0)),"",INDEX(LISTS!$B$3:$C$12,MATCH($I54,LISTS!$A$3:$A$12,0),MATCH(LISTS!$G47,LISTS!$B$2:$C$2,0)))</f>
        <v/>
      </c>
      <c r="I54" s="10"/>
      <c r="J54" s="44"/>
      <c r="K54" s="25"/>
      <c r="L54" s="25"/>
      <c r="M54" s="31"/>
    </row>
    <row r="55" spans="1:13" ht="15.75" x14ac:dyDescent="0.25">
      <c r="A55" s="63"/>
      <c r="B55" s="62"/>
      <c r="C55" s="62"/>
      <c r="D55" s="62"/>
      <c r="E55" s="62"/>
      <c r="F55" s="15"/>
      <c r="G55" s="2"/>
      <c r="H55" s="50" t="str">
        <f>IF(ISNA(MATCH($I55,LISTS!$A$3:$A$12,0)),"",INDEX(LISTS!$B$3:$C$12,MATCH($I55,LISTS!$A$3:$A$12,0),MATCH(LISTS!$G48,LISTS!$B$2:$C$2,0)))</f>
        <v/>
      </c>
      <c r="I55" s="10"/>
      <c r="J55" s="44"/>
      <c r="K55" s="25"/>
      <c r="L55" s="25"/>
      <c r="M55" s="31"/>
    </row>
    <row r="56" spans="1:13" ht="15.75" x14ac:dyDescent="0.25">
      <c r="A56" s="63"/>
      <c r="B56" s="62"/>
      <c r="C56" s="62"/>
      <c r="D56" s="62"/>
      <c r="E56" s="62"/>
      <c r="F56" s="15"/>
      <c r="G56" s="2"/>
      <c r="H56" s="50" t="str">
        <f>IF(ISNA(MATCH($I56,LISTS!$A$3:$A$12,0)),"",INDEX(LISTS!$B$3:$C$12,MATCH($I56,LISTS!$A$3:$A$12,0),MATCH(LISTS!$G49,LISTS!$B$2:$C$2,0)))</f>
        <v/>
      </c>
      <c r="I56" s="10"/>
      <c r="J56" s="44"/>
      <c r="K56" s="25"/>
      <c r="L56" s="25"/>
      <c r="M56" s="31"/>
    </row>
    <row r="57" spans="1:13" ht="15.75" x14ac:dyDescent="0.25">
      <c r="A57" s="63"/>
      <c r="B57" s="62"/>
      <c r="C57" s="62"/>
      <c r="D57" s="62"/>
      <c r="E57" s="62"/>
      <c r="F57" s="15"/>
      <c r="G57" s="2"/>
      <c r="H57" s="50" t="str">
        <f>IF(ISNA(MATCH($I57,LISTS!$A$3:$A$12,0)),"",INDEX(LISTS!$B$3:$C$12,MATCH($I57,LISTS!$A$3:$A$12,0),MATCH(LISTS!$G50,LISTS!$B$2:$C$2,0)))</f>
        <v/>
      </c>
      <c r="I57" s="10"/>
      <c r="J57" s="44"/>
      <c r="K57" s="25"/>
      <c r="L57" s="25"/>
      <c r="M57" s="31"/>
    </row>
    <row r="58" spans="1:13" ht="15.75" x14ac:dyDescent="0.25">
      <c r="A58" s="63"/>
      <c r="B58" s="62"/>
      <c r="C58" s="62"/>
      <c r="D58" s="62"/>
      <c r="E58" s="62"/>
      <c r="F58" s="15"/>
      <c r="G58" s="2"/>
      <c r="H58" s="50" t="str">
        <f>IF(ISNA(MATCH($I58,LISTS!$A$3:$A$12,0)),"",INDEX(LISTS!$B$3:$C$12,MATCH($I58,LISTS!$A$3:$A$12,0),MATCH(LISTS!$G51,LISTS!$B$2:$C$2,0)))</f>
        <v/>
      </c>
      <c r="I58" s="10"/>
      <c r="J58" s="44"/>
      <c r="K58" s="25"/>
      <c r="L58" s="25"/>
      <c r="M58" s="31"/>
    </row>
    <row r="59" spans="1:13" ht="15.75" x14ac:dyDescent="0.25">
      <c r="A59" s="63"/>
      <c r="B59" s="62"/>
      <c r="C59" s="62"/>
      <c r="D59" s="62"/>
      <c r="E59" s="62"/>
      <c r="F59" s="15"/>
      <c r="G59" s="2"/>
      <c r="H59" s="50" t="str">
        <f>IF(ISNA(MATCH($I59,LISTS!$A$3:$A$12,0)),"",INDEX(LISTS!$B$3:$C$12,MATCH($I59,LISTS!$A$3:$A$12,0),MATCH(LISTS!$G52,LISTS!$B$2:$C$2,0)))</f>
        <v/>
      </c>
      <c r="I59" s="10"/>
      <c r="J59" s="44"/>
      <c r="K59" s="25"/>
      <c r="L59" s="25"/>
      <c r="M59" s="31"/>
    </row>
    <row r="60" spans="1:13" ht="15.75" x14ac:dyDescent="0.25">
      <c r="A60" s="63"/>
      <c r="B60" s="62"/>
      <c r="C60" s="62"/>
      <c r="D60" s="62"/>
      <c r="E60" s="62"/>
      <c r="F60" s="15"/>
      <c r="G60" s="2"/>
      <c r="H60" s="50" t="str">
        <f>IF(ISNA(MATCH($I60,LISTS!$A$3:$A$12,0)),"",INDEX(LISTS!$B$3:$C$12,MATCH($I60,LISTS!$A$3:$A$12,0),MATCH(LISTS!$G53,LISTS!$B$2:$C$2,0)))</f>
        <v/>
      </c>
      <c r="I60" s="10"/>
      <c r="J60" s="44"/>
      <c r="K60" s="25"/>
      <c r="L60" s="25"/>
      <c r="M60" s="31"/>
    </row>
    <row r="61" spans="1:13" ht="15.75" x14ac:dyDescent="0.25">
      <c r="A61" s="63"/>
      <c r="B61" s="62"/>
      <c r="C61" s="62"/>
      <c r="D61" s="62"/>
      <c r="E61" s="62"/>
      <c r="F61" s="15"/>
      <c r="G61" s="2"/>
      <c r="H61" s="50" t="str">
        <f>IF(ISNA(MATCH($I61,LISTS!$A$3:$A$12,0)),"",INDEX(LISTS!$B$3:$C$12,MATCH($I61,LISTS!$A$3:$A$12,0),MATCH(LISTS!$G54,LISTS!$B$2:$C$2,0)))</f>
        <v/>
      </c>
      <c r="I61" s="10"/>
      <c r="J61" s="44"/>
      <c r="K61" s="25"/>
      <c r="L61" s="25"/>
      <c r="M61" s="31"/>
    </row>
    <row r="62" spans="1:13" ht="15.75" x14ac:dyDescent="0.25">
      <c r="A62" s="63"/>
      <c r="B62" s="62"/>
      <c r="C62" s="62"/>
      <c r="D62" s="62"/>
      <c r="E62" s="62"/>
      <c r="F62" s="15"/>
      <c r="G62" s="2"/>
      <c r="H62" s="50" t="str">
        <f>IF(ISNA(MATCH($I62,LISTS!$A$3:$A$12,0)),"",INDEX(LISTS!$B$3:$C$12,MATCH($I62,LISTS!$A$3:$A$12,0),MATCH(LISTS!$G55,LISTS!$B$2:$C$2,0)))</f>
        <v/>
      </c>
      <c r="I62" s="10"/>
      <c r="J62" s="44"/>
      <c r="K62" s="25"/>
      <c r="L62" s="25"/>
      <c r="M62" s="31"/>
    </row>
    <row r="63" spans="1:13" ht="15.75" x14ac:dyDescent="0.25">
      <c r="A63" s="63"/>
      <c r="B63" s="62"/>
      <c r="C63" s="62"/>
      <c r="D63" s="62"/>
      <c r="E63" s="62"/>
      <c r="F63" s="15"/>
      <c r="G63" s="2"/>
      <c r="H63" s="50" t="str">
        <f>IF(ISNA(MATCH($I63,LISTS!$A$3:$A$12,0)),"",INDEX(LISTS!$B$3:$C$12,MATCH($I63,LISTS!$A$3:$A$12,0),MATCH(LISTS!$G56,LISTS!$B$2:$C$2,0)))</f>
        <v/>
      </c>
      <c r="I63" s="10"/>
      <c r="J63" s="44"/>
      <c r="K63" s="25"/>
      <c r="L63" s="25"/>
      <c r="M63" s="31"/>
    </row>
    <row r="64" spans="1:13" ht="15.75" x14ac:dyDescent="0.25">
      <c r="A64" s="63"/>
      <c r="B64" s="62"/>
      <c r="C64" s="62"/>
      <c r="D64" s="62"/>
      <c r="E64" s="62"/>
      <c r="F64" s="15"/>
      <c r="G64" s="2"/>
      <c r="H64" s="50" t="str">
        <f>IF(ISNA(MATCH($I64,LISTS!$A$3:$A$12,0)),"",INDEX(LISTS!$B$3:$C$12,MATCH($I64,LISTS!$A$3:$A$12,0),MATCH(LISTS!$G57,LISTS!$B$2:$C$2,0)))</f>
        <v/>
      </c>
      <c r="I64" s="10"/>
      <c r="J64" s="44"/>
      <c r="K64" s="25"/>
      <c r="L64" s="25"/>
      <c r="M64" s="31"/>
    </row>
    <row r="65" spans="1:13" ht="15.75" x14ac:dyDescent="0.25">
      <c r="A65" s="63"/>
      <c r="B65" s="62"/>
      <c r="C65" s="62"/>
      <c r="D65" s="62"/>
      <c r="E65" s="62"/>
      <c r="F65" s="15"/>
      <c r="G65" s="2"/>
      <c r="H65" s="50" t="str">
        <f>IF(ISNA(MATCH($I65,LISTS!$A$3:$A$12,0)),"",INDEX(LISTS!$B$3:$C$12,MATCH($I65,LISTS!$A$3:$A$12,0),MATCH(LISTS!$G58,LISTS!$B$2:$C$2,0)))</f>
        <v/>
      </c>
      <c r="I65" s="10"/>
      <c r="J65" s="44"/>
      <c r="K65" s="25"/>
      <c r="L65" s="25"/>
      <c r="M65" s="31"/>
    </row>
    <row r="66" spans="1:13" ht="15.75" x14ac:dyDescent="0.25">
      <c r="A66" s="63"/>
      <c r="B66" s="62"/>
      <c r="C66" s="62"/>
      <c r="D66" s="62"/>
      <c r="E66" s="62"/>
      <c r="F66" s="15"/>
      <c r="G66" s="2"/>
      <c r="H66" s="50" t="str">
        <f>IF(ISNA(MATCH($I66,LISTS!$A$3:$A$12,0)),"",INDEX(LISTS!$B$3:$C$12,MATCH($I66,LISTS!$A$3:$A$12,0),MATCH(LISTS!$G59,LISTS!$B$2:$C$2,0)))</f>
        <v/>
      </c>
      <c r="I66" s="10"/>
      <c r="J66" s="44"/>
      <c r="K66" s="25"/>
      <c r="L66" s="25"/>
      <c r="M66" s="31"/>
    </row>
    <row r="67" spans="1:13" ht="15.75" x14ac:dyDescent="0.25">
      <c r="A67" s="63"/>
      <c r="B67" s="62"/>
      <c r="C67" s="62"/>
      <c r="D67" s="62"/>
      <c r="E67" s="62"/>
      <c r="F67" s="15"/>
      <c r="G67" s="2"/>
      <c r="H67" s="50" t="str">
        <f>IF(ISNA(MATCH($I67,LISTS!$A$3:$A$12,0)),"",INDEX(LISTS!$B$3:$C$12,MATCH($I67,LISTS!$A$3:$A$12,0),MATCH(LISTS!$G60,LISTS!$B$2:$C$2,0)))</f>
        <v/>
      </c>
      <c r="I67" s="10"/>
      <c r="J67" s="44"/>
      <c r="K67" s="25"/>
      <c r="L67" s="25"/>
      <c r="M67" s="31"/>
    </row>
    <row r="68" spans="1:13" ht="15.75" x14ac:dyDescent="0.25">
      <c r="A68" s="63"/>
      <c r="B68" s="62"/>
      <c r="C68" s="62"/>
      <c r="D68" s="62"/>
      <c r="E68" s="62"/>
      <c r="F68" s="15"/>
      <c r="G68" s="2"/>
      <c r="H68" s="50" t="str">
        <f>IF(ISNA(MATCH($I68,LISTS!$A$3:$A$12,0)),"",INDEX(LISTS!$B$3:$C$12,MATCH($I68,LISTS!$A$3:$A$12,0),MATCH(LISTS!$G61,LISTS!$B$2:$C$2,0)))</f>
        <v/>
      </c>
      <c r="I68" s="10"/>
      <c r="J68" s="44"/>
      <c r="K68" s="25"/>
      <c r="L68" s="25"/>
      <c r="M68" s="31"/>
    </row>
    <row r="69" spans="1:13" ht="15.75" x14ac:dyDescent="0.25">
      <c r="A69" s="63"/>
      <c r="B69" s="62"/>
      <c r="C69" s="62"/>
      <c r="D69" s="62"/>
      <c r="E69" s="62"/>
      <c r="F69" s="15"/>
      <c r="G69" s="2"/>
      <c r="H69" s="50" t="str">
        <f>IF(ISNA(MATCH($I69,LISTS!$A$3:$A$12,0)),"",INDEX(LISTS!$B$3:$C$12,MATCH($I69,LISTS!$A$3:$A$12,0),MATCH(LISTS!$G62,LISTS!$B$2:$C$2,0)))</f>
        <v/>
      </c>
      <c r="I69" s="10"/>
      <c r="J69" s="44"/>
      <c r="K69" s="25"/>
      <c r="L69" s="25"/>
      <c r="M69" s="31"/>
    </row>
    <row r="70" spans="1:13" ht="15.75" x14ac:dyDescent="0.25">
      <c r="A70" s="63"/>
      <c r="B70" s="62"/>
      <c r="C70" s="62"/>
      <c r="D70" s="62"/>
      <c r="E70" s="62"/>
      <c r="F70" s="15"/>
      <c r="G70" s="2"/>
      <c r="H70" s="50" t="str">
        <f>IF(ISNA(MATCH($I70,LISTS!$A$3:$A$12,0)),"",INDEX(LISTS!$B$3:$C$12,MATCH($I70,LISTS!$A$3:$A$12,0),MATCH(LISTS!$G63,LISTS!$B$2:$C$2,0)))</f>
        <v/>
      </c>
      <c r="I70" s="10"/>
      <c r="J70" s="44"/>
      <c r="K70" s="25"/>
      <c r="L70" s="25"/>
      <c r="M70" s="31"/>
    </row>
    <row r="71" spans="1:13" ht="15.75" x14ac:dyDescent="0.25">
      <c r="A71" s="63"/>
      <c r="B71" s="62"/>
      <c r="C71" s="62"/>
      <c r="D71" s="62"/>
      <c r="E71" s="62"/>
      <c r="F71" s="15"/>
      <c r="G71" s="2"/>
      <c r="H71" s="50" t="str">
        <f>IF(ISNA(MATCH($I71,LISTS!$A$3:$A$12,0)),"",INDEX(LISTS!$B$3:$C$12,MATCH($I71,LISTS!$A$3:$A$12,0),MATCH(LISTS!$G64,LISTS!$B$2:$C$2,0)))</f>
        <v/>
      </c>
      <c r="I71" s="10"/>
      <c r="J71" s="44"/>
      <c r="K71" s="25"/>
      <c r="L71" s="25"/>
      <c r="M71" s="31"/>
    </row>
    <row r="72" spans="1:13" ht="15.75" x14ac:dyDescent="0.25">
      <c r="A72" s="63"/>
      <c r="B72" s="62"/>
      <c r="C72" s="62"/>
      <c r="D72" s="62"/>
      <c r="E72" s="62"/>
      <c r="F72" s="15"/>
      <c r="G72" s="2"/>
      <c r="H72" s="50" t="str">
        <f>IF(ISNA(MATCH($I72,LISTS!$A$3:$A$12,0)),"",INDEX(LISTS!$B$3:$C$12,MATCH($I72,LISTS!$A$3:$A$12,0),MATCH(LISTS!$G65,LISTS!$B$2:$C$2,0)))</f>
        <v/>
      </c>
      <c r="I72" s="10"/>
      <c r="J72" s="44"/>
      <c r="K72" s="25"/>
      <c r="L72" s="25"/>
      <c r="M72" s="31"/>
    </row>
    <row r="73" spans="1:13" ht="15.75" x14ac:dyDescent="0.25">
      <c r="A73" s="63"/>
      <c r="B73" s="62"/>
      <c r="C73" s="62"/>
      <c r="D73" s="62"/>
      <c r="E73" s="62"/>
      <c r="F73" s="15"/>
      <c r="G73" s="2"/>
      <c r="H73" s="50" t="str">
        <f>IF(ISNA(MATCH($I73,LISTS!$A$3:$A$12,0)),"",INDEX(LISTS!$B$3:$C$12,MATCH($I73,LISTS!$A$3:$A$12,0),MATCH(LISTS!$G66,LISTS!$B$2:$C$2,0)))</f>
        <v/>
      </c>
      <c r="I73" s="10"/>
      <c r="J73" s="44"/>
      <c r="K73" s="25"/>
      <c r="L73" s="25"/>
      <c r="M73" s="31"/>
    </row>
    <row r="74" spans="1:13" ht="15.75" x14ac:dyDescent="0.25">
      <c r="A74" s="63"/>
      <c r="B74" s="62"/>
      <c r="C74" s="62"/>
      <c r="D74" s="62"/>
      <c r="E74" s="62"/>
      <c r="F74" s="15"/>
      <c r="G74" s="2"/>
      <c r="H74" s="50" t="str">
        <f>IF(ISNA(MATCH($I74,LISTS!$A$3:$A$12,0)),"",INDEX(LISTS!$B$3:$C$12,MATCH($I74,LISTS!$A$3:$A$12,0),MATCH(LISTS!$G67,LISTS!$B$2:$C$2,0)))</f>
        <v/>
      </c>
      <c r="I74" s="10"/>
      <c r="J74" s="44"/>
      <c r="K74" s="25"/>
      <c r="L74" s="25"/>
      <c r="M74" s="31"/>
    </row>
    <row r="75" spans="1:13" ht="15.75" x14ac:dyDescent="0.25">
      <c r="A75" s="63"/>
      <c r="B75" s="62"/>
      <c r="C75" s="62"/>
      <c r="D75" s="62"/>
      <c r="E75" s="62"/>
      <c r="F75" s="15"/>
      <c r="G75" s="2"/>
      <c r="H75" s="50" t="str">
        <f>IF(ISNA(MATCH($I75,LISTS!$A$3:$A$12,0)),"",INDEX(LISTS!$B$3:$C$12,MATCH($I75,LISTS!$A$3:$A$12,0),MATCH(LISTS!$G68,LISTS!$B$2:$C$2,0)))</f>
        <v/>
      </c>
      <c r="I75" s="10"/>
      <c r="J75" s="44"/>
      <c r="K75" s="25"/>
      <c r="L75" s="25"/>
      <c r="M75" s="31"/>
    </row>
    <row r="76" spans="1:13" ht="15.75" x14ac:dyDescent="0.25">
      <c r="A76" s="63"/>
      <c r="B76" s="62"/>
      <c r="C76" s="62"/>
      <c r="D76" s="62"/>
      <c r="E76" s="62"/>
      <c r="F76" s="15"/>
      <c r="G76" s="2"/>
      <c r="H76" s="50" t="str">
        <f>IF(ISNA(MATCH($I76,LISTS!$A$3:$A$12,0)),"",INDEX(LISTS!$B$3:$C$12,MATCH($I76,LISTS!$A$3:$A$12,0),MATCH(LISTS!$G69,LISTS!$B$2:$C$2,0)))</f>
        <v/>
      </c>
      <c r="I76" s="10"/>
      <c r="J76" s="44"/>
      <c r="K76" s="25"/>
      <c r="L76" s="25"/>
      <c r="M76" s="31"/>
    </row>
    <row r="77" spans="1:13" ht="15.75" x14ac:dyDescent="0.25">
      <c r="A77" s="63"/>
      <c r="B77" s="62"/>
      <c r="C77" s="62"/>
      <c r="D77" s="62"/>
      <c r="E77" s="62"/>
      <c r="F77" s="15"/>
      <c r="G77" s="2"/>
      <c r="H77" s="50" t="str">
        <f>IF(ISNA(MATCH($I77,LISTS!$A$3:$A$12,0)),"",INDEX(LISTS!$B$3:$C$12,MATCH($I77,LISTS!$A$3:$A$12,0),MATCH(LISTS!$G70,LISTS!$B$2:$C$2,0)))</f>
        <v/>
      </c>
      <c r="I77" s="10"/>
      <c r="J77" s="44"/>
      <c r="K77" s="25"/>
      <c r="L77" s="25"/>
      <c r="M77" s="31"/>
    </row>
    <row r="78" spans="1:13" ht="15.75" x14ac:dyDescent="0.25">
      <c r="A78" s="63"/>
      <c r="B78" s="62"/>
      <c r="C78" s="62"/>
      <c r="D78" s="62"/>
      <c r="E78" s="62"/>
      <c r="F78" s="15"/>
      <c r="G78" s="2"/>
      <c r="H78" s="50" t="str">
        <f>IF(ISNA(MATCH($I78,LISTS!$A$3:$A$12,0)),"",INDEX(LISTS!$B$3:$C$12,MATCH($I78,LISTS!$A$3:$A$12,0),MATCH(LISTS!$G71,LISTS!$B$2:$C$2,0)))</f>
        <v/>
      </c>
      <c r="I78" s="10"/>
      <c r="J78" s="44"/>
      <c r="K78" s="25"/>
      <c r="L78" s="25"/>
      <c r="M78" s="31"/>
    </row>
    <row r="79" spans="1:13" ht="15.75" x14ac:dyDescent="0.25">
      <c r="A79" s="63"/>
      <c r="B79" s="62"/>
      <c r="C79" s="62"/>
      <c r="D79" s="62"/>
      <c r="E79" s="62"/>
      <c r="F79" s="15"/>
      <c r="G79" s="2"/>
      <c r="H79" s="50" t="str">
        <f>IF(ISNA(MATCH($I79,LISTS!$A$3:$A$12,0)),"",INDEX(LISTS!$B$3:$C$12,MATCH($I79,LISTS!$A$3:$A$12,0),MATCH(LISTS!$G72,LISTS!$B$2:$C$2,0)))</f>
        <v/>
      </c>
      <c r="I79" s="10"/>
      <c r="J79" s="44"/>
      <c r="K79" s="25"/>
      <c r="L79" s="25"/>
      <c r="M79" s="31"/>
    </row>
    <row r="80" spans="1:13" ht="15.75" x14ac:dyDescent="0.25">
      <c r="A80" s="63"/>
      <c r="B80" s="62"/>
      <c r="C80" s="62"/>
      <c r="D80" s="62"/>
      <c r="E80" s="62"/>
      <c r="F80" s="15"/>
      <c r="G80" s="2"/>
      <c r="H80" s="50" t="str">
        <f>IF(ISNA(MATCH($I80,LISTS!$A$3:$A$12,0)),"",INDEX(LISTS!$B$3:$C$12,MATCH($I80,LISTS!$A$3:$A$12,0),MATCH(LISTS!$G73,LISTS!$B$2:$C$2,0)))</f>
        <v/>
      </c>
      <c r="I80" s="10"/>
      <c r="J80" s="44"/>
      <c r="K80" s="25"/>
      <c r="L80" s="25"/>
      <c r="M80" s="31"/>
    </row>
    <row r="81" spans="1:13" ht="15.75" x14ac:dyDescent="0.25">
      <c r="A81" s="63"/>
      <c r="B81" s="62"/>
      <c r="C81" s="62"/>
      <c r="D81" s="62"/>
      <c r="E81" s="62"/>
      <c r="F81" s="15"/>
      <c r="G81" s="2"/>
      <c r="H81" s="50" t="str">
        <f>IF(ISNA(MATCH($I81,LISTS!$A$3:$A$12,0)),"",INDEX(LISTS!$B$3:$C$12,MATCH($I81,LISTS!$A$3:$A$12,0),MATCH(LISTS!$G74,LISTS!$B$2:$C$2,0)))</f>
        <v/>
      </c>
      <c r="I81" s="10"/>
      <c r="J81" s="44"/>
      <c r="K81" s="25"/>
      <c r="L81" s="25"/>
      <c r="M81" s="31"/>
    </row>
    <row r="82" spans="1:13" ht="15.75" x14ac:dyDescent="0.25">
      <c r="A82" s="63"/>
      <c r="B82" s="62"/>
      <c r="C82" s="62"/>
      <c r="D82" s="62"/>
      <c r="E82" s="62"/>
      <c r="F82" s="15"/>
      <c r="G82" s="2"/>
      <c r="H82" s="50" t="str">
        <f>IF(ISNA(MATCH($I82,LISTS!$A$3:$A$12,0)),"",INDEX(LISTS!$B$3:$C$12,MATCH($I82,LISTS!$A$3:$A$12,0),MATCH(LISTS!$G75,LISTS!$B$2:$C$2,0)))</f>
        <v/>
      </c>
      <c r="I82" s="10"/>
      <c r="J82" s="44"/>
      <c r="K82" s="25"/>
      <c r="L82" s="25"/>
      <c r="M82" s="31"/>
    </row>
    <row r="83" spans="1:13" ht="15.75" x14ac:dyDescent="0.25">
      <c r="A83" s="63"/>
      <c r="B83" s="62"/>
      <c r="C83" s="62"/>
      <c r="D83" s="62"/>
      <c r="E83" s="62"/>
      <c r="F83" s="15"/>
      <c r="G83" s="2"/>
      <c r="H83" s="50" t="str">
        <f>IF(ISNA(MATCH($I83,LISTS!$A$3:$A$12,0)),"",INDEX(LISTS!$B$3:$C$12,MATCH($I83,LISTS!$A$3:$A$12,0),MATCH(LISTS!$G76,LISTS!$B$2:$C$2,0)))</f>
        <v/>
      </c>
      <c r="I83" s="10"/>
      <c r="J83" s="44"/>
      <c r="K83" s="25"/>
      <c r="L83" s="25"/>
      <c r="M83" s="31"/>
    </row>
    <row r="84" spans="1:13" ht="15.75" x14ac:dyDescent="0.25">
      <c r="A84" s="63"/>
      <c r="B84" s="62"/>
      <c r="C84" s="62"/>
      <c r="D84" s="62"/>
      <c r="E84" s="62"/>
      <c r="F84" s="15"/>
      <c r="G84" s="2"/>
      <c r="H84" s="50" t="str">
        <f>IF(ISNA(MATCH($I84,LISTS!$A$3:$A$12,0)),"",INDEX(LISTS!$B$3:$C$12,MATCH($I84,LISTS!$A$3:$A$12,0),MATCH(LISTS!$G77,LISTS!$B$2:$C$2,0)))</f>
        <v/>
      </c>
      <c r="I84" s="10"/>
      <c r="J84" s="44"/>
      <c r="K84" s="25"/>
      <c r="L84" s="25"/>
      <c r="M84" s="31"/>
    </row>
    <row r="85" spans="1:13" ht="15.75" x14ac:dyDescent="0.25">
      <c r="A85" s="63"/>
      <c r="B85" s="62"/>
      <c r="C85" s="62"/>
      <c r="D85" s="62"/>
      <c r="E85" s="62"/>
      <c r="F85" s="15"/>
      <c r="G85" s="2"/>
      <c r="H85" s="50" t="str">
        <f>IF(ISNA(MATCH($I85,LISTS!$A$3:$A$12,0)),"",INDEX(LISTS!$B$3:$C$12,MATCH($I85,LISTS!$A$3:$A$12,0),MATCH(LISTS!$G78,LISTS!$B$2:$C$2,0)))</f>
        <v/>
      </c>
      <c r="I85" s="10"/>
      <c r="J85" s="44"/>
      <c r="K85" s="25"/>
      <c r="L85" s="25"/>
      <c r="M85" s="31"/>
    </row>
    <row r="86" spans="1:13" ht="15.75" x14ac:dyDescent="0.25">
      <c r="A86" s="63"/>
      <c r="B86" s="62"/>
      <c r="C86" s="62"/>
      <c r="D86" s="62"/>
      <c r="E86" s="62"/>
      <c r="F86" s="15"/>
      <c r="G86" s="2"/>
      <c r="H86" s="50" t="str">
        <f>IF(ISNA(MATCH($I86,LISTS!$A$3:$A$12,0)),"",INDEX(LISTS!$B$3:$C$12,MATCH($I86,LISTS!$A$3:$A$12,0),MATCH(LISTS!$G79,LISTS!$B$2:$C$2,0)))</f>
        <v/>
      </c>
      <c r="I86" s="10"/>
      <c r="J86" s="44"/>
      <c r="K86" s="25"/>
      <c r="L86" s="25"/>
      <c r="M86" s="31"/>
    </row>
    <row r="87" spans="1:13" ht="15.75" x14ac:dyDescent="0.25">
      <c r="A87" s="63"/>
      <c r="B87" s="62"/>
      <c r="C87" s="62"/>
      <c r="D87" s="62"/>
      <c r="E87" s="62"/>
      <c r="F87" s="15"/>
      <c r="G87" s="2"/>
      <c r="H87" s="50" t="str">
        <f>IF(ISNA(MATCH($I87,LISTS!$A$3:$A$12,0)),"",INDEX(LISTS!$B$3:$C$12,MATCH($I87,LISTS!$A$3:$A$12,0),MATCH(LISTS!$G80,LISTS!$B$2:$C$2,0)))</f>
        <v/>
      </c>
      <c r="I87" s="10"/>
      <c r="J87" s="44"/>
      <c r="K87" s="25"/>
      <c r="L87" s="25"/>
      <c r="M87" s="31"/>
    </row>
    <row r="88" spans="1:13" ht="15.75" x14ac:dyDescent="0.25">
      <c r="A88" s="63"/>
      <c r="B88" s="62"/>
      <c r="C88" s="62"/>
      <c r="D88" s="62"/>
      <c r="E88" s="62"/>
      <c r="F88" s="15"/>
      <c r="G88" s="2"/>
      <c r="H88" s="50" t="str">
        <f>IF(ISNA(MATCH($I88,LISTS!$A$3:$A$12,0)),"",INDEX(LISTS!$B$3:$C$12,MATCH($I88,LISTS!$A$3:$A$12,0),MATCH(LISTS!$G81,LISTS!$B$2:$C$2,0)))</f>
        <v/>
      </c>
      <c r="I88" s="10"/>
      <c r="J88" s="44"/>
      <c r="K88" s="25"/>
      <c r="L88" s="25"/>
      <c r="M88" s="31"/>
    </row>
    <row r="89" spans="1:13" ht="15.75" x14ac:dyDescent="0.25">
      <c r="A89" s="63"/>
      <c r="B89" s="62"/>
      <c r="C89" s="62"/>
      <c r="D89" s="62"/>
      <c r="E89" s="62"/>
      <c r="F89" s="15"/>
      <c r="G89" s="2"/>
      <c r="H89" s="50" t="str">
        <f>IF(ISNA(MATCH($I89,LISTS!$A$3:$A$12,0)),"",INDEX(LISTS!$B$3:$C$12,MATCH($I89,LISTS!$A$3:$A$12,0),MATCH(LISTS!$G82,LISTS!$B$2:$C$2,0)))</f>
        <v/>
      </c>
      <c r="I89" s="10"/>
      <c r="J89" s="44"/>
      <c r="K89" s="25"/>
      <c r="L89" s="25"/>
      <c r="M89" s="31"/>
    </row>
    <row r="90" spans="1:13" ht="15.75" x14ac:dyDescent="0.25">
      <c r="A90" s="63"/>
      <c r="B90" s="62"/>
      <c r="C90" s="62"/>
      <c r="D90" s="62"/>
      <c r="E90" s="62"/>
      <c r="F90" s="15"/>
      <c r="G90" s="2"/>
      <c r="H90" s="50" t="str">
        <f>IF(ISNA(MATCH($I90,LISTS!$A$3:$A$12,0)),"",INDEX(LISTS!$B$3:$C$12,MATCH($I90,LISTS!$A$3:$A$12,0),MATCH(LISTS!$G83,LISTS!$B$2:$C$2,0)))</f>
        <v/>
      </c>
      <c r="I90" s="10"/>
      <c r="J90" s="44"/>
      <c r="K90" s="25"/>
      <c r="L90" s="25"/>
      <c r="M90" s="31"/>
    </row>
    <row r="91" spans="1:13" ht="15.75" x14ac:dyDescent="0.25">
      <c r="A91" s="63"/>
      <c r="B91" s="62"/>
      <c r="C91" s="62"/>
      <c r="D91" s="62"/>
      <c r="E91" s="62"/>
      <c r="F91" s="15"/>
      <c r="G91" s="2"/>
      <c r="H91" s="50" t="str">
        <f>IF(ISNA(MATCH($I91,LISTS!$A$3:$A$12,0)),"",INDEX(LISTS!$B$3:$C$12,MATCH($I91,LISTS!$A$3:$A$12,0),MATCH(LISTS!$G84,LISTS!$B$2:$C$2,0)))</f>
        <v/>
      </c>
      <c r="I91" s="10"/>
      <c r="J91" s="44"/>
      <c r="K91" s="25"/>
      <c r="L91" s="25"/>
      <c r="M91" s="31"/>
    </row>
    <row r="92" spans="1:13" ht="15.75" x14ac:dyDescent="0.25">
      <c r="A92" s="63"/>
      <c r="B92" s="62"/>
      <c r="C92" s="62"/>
      <c r="D92" s="62"/>
      <c r="E92" s="62"/>
      <c r="F92" s="15"/>
      <c r="G92" s="2"/>
      <c r="H92" s="50" t="str">
        <f>IF(ISNA(MATCH($I92,LISTS!$A$3:$A$12,0)),"",INDEX(LISTS!$B$3:$C$12,MATCH($I92,LISTS!$A$3:$A$12,0),MATCH(LISTS!$G85,LISTS!$B$2:$C$2,0)))</f>
        <v/>
      </c>
      <c r="I92" s="10"/>
      <c r="J92" s="44"/>
      <c r="K92" s="25"/>
      <c r="L92" s="25"/>
      <c r="M92" s="31"/>
    </row>
    <row r="93" spans="1:13" ht="15.75" x14ac:dyDescent="0.25">
      <c r="A93" s="63"/>
      <c r="B93" s="62"/>
      <c r="C93" s="62"/>
      <c r="D93" s="62"/>
      <c r="E93" s="62"/>
      <c r="F93" s="15"/>
      <c r="G93" s="2"/>
      <c r="H93" s="50" t="str">
        <f>IF(ISNA(MATCH($I93,LISTS!$A$3:$A$12,0)),"",INDEX(LISTS!$B$3:$C$12,MATCH($I93,LISTS!$A$3:$A$12,0),MATCH(LISTS!$G86,LISTS!$B$2:$C$2,0)))</f>
        <v/>
      </c>
      <c r="I93" s="10"/>
      <c r="J93" s="44"/>
      <c r="K93" s="25"/>
      <c r="L93" s="25"/>
      <c r="M93" s="31"/>
    </row>
    <row r="94" spans="1:13" ht="15.75" x14ac:dyDescent="0.25">
      <c r="A94" s="63"/>
      <c r="B94" s="62"/>
      <c r="C94" s="62"/>
      <c r="D94" s="62"/>
      <c r="E94" s="62"/>
      <c r="F94" s="15"/>
      <c r="G94" s="2"/>
      <c r="H94" s="50" t="str">
        <f>IF(ISNA(MATCH($I94,LISTS!$A$3:$A$12,0)),"",INDEX(LISTS!$B$3:$C$12,MATCH($I94,LISTS!$A$3:$A$12,0),MATCH(LISTS!$G87,LISTS!$B$2:$C$2,0)))</f>
        <v/>
      </c>
      <c r="I94" s="10"/>
      <c r="J94" s="44"/>
      <c r="K94" s="25"/>
      <c r="L94" s="25"/>
      <c r="M94" s="31"/>
    </row>
    <row r="95" spans="1:13" ht="15.75" x14ac:dyDescent="0.25">
      <c r="A95" s="63"/>
      <c r="B95" s="62"/>
      <c r="C95" s="62"/>
      <c r="D95" s="62"/>
      <c r="E95" s="62"/>
      <c r="F95" s="15"/>
      <c r="G95" s="2"/>
      <c r="H95" s="50" t="str">
        <f>IF(ISNA(MATCH($I95,LISTS!$A$3:$A$12,0)),"",INDEX(LISTS!$B$3:$C$12,MATCH($I95,LISTS!$A$3:$A$12,0),MATCH(LISTS!$G88,LISTS!$B$2:$C$2,0)))</f>
        <v/>
      </c>
      <c r="I95" s="10"/>
      <c r="J95" s="44"/>
      <c r="K95" s="25"/>
      <c r="L95" s="25"/>
      <c r="M95" s="31"/>
    </row>
    <row r="96" spans="1:13" ht="15.75" x14ac:dyDescent="0.25">
      <c r="A96" s="63"/>
      <c r="B96" s="62"/>
      <c r="C96" s="62"/>
      <c r="D96" s="62"/>
      <c r="E96" s="62"/>
      <c r="F96" s="15"/>
      <c r="G96" s="2"/>
      <c r="H96" s="50" t="str">
        <f>IF(ISNA(MATCH($I96,LISTS!$A$3:$A$12,0)),"",INDEX(LISTS!$B$3:$C$12,MATCH($I96,LISTS!$A$3:$A$12,0),MATCH(LISTS!$G89,LISTS!$B$2:$C$2,0)))</f>
        <v/>
      </c>
      <c r="I96" s="10"/>
      <c r="J96" s="44"/>
      <c r="K96" s="25"/>
      <c r="L96" s="25"/>
      <c r="M96" s="31"/>
    </row>
    <row r="97" spans="1:13" ht="15.75" x14ac:dyDescent="0.25">
      <c r="A97" s="63"/>
      <c r="B97" s="62"/>
      <c r="C97" s="62"/>
      <c r="D97" s="62"/>
      <c r="E97" s="62"/>
      <c r="F97" s="15"/>
      <c r="G97" s="2"/>
      <c r="H97" s="50" t="str">
        <f>IF(ISNA(MATCH($I97,LISTS!$A$3:$A$12,0)),"",INDEX(LISTS!$B$3:$C$12,MATCH($I97,LISTS!$A$3:$A$12,0),MATCH(LISTS!$G90,LISTS!$B$2:$C$2,0)))</f>
        <v/>
      </c>
      <c r="I97" s="10"/>
      <c r="J97" s="44"/>
      <c r="K97" s="25"/>
      <c r="L97" s="25"/>
      <c r="M97" s="31"/>
    </row>
    <row r="98" spans="1:13" ht="15.75" x14ac:dyDescent="0.25">
      <c r="A98" s="63"/>
      <c r="B98" s="62"/>
      <c r="C98" s="62"/>
      <c r="D98" s="62"/>
      <c r="E98" s="62"/>
      <c r="F98" s="15"/>
      <c r="G98" s="2"/>
      <c r="H98" s="50" t="str">
        <f>IF(ISNA(MATCH($I98,LISTS!$A$3:$A$12,0)),"",INDEX(LISTS!$B$3:$C$12,MATCH($I98,LISTS!$A$3:$A$12,0),MATCH(LISTS!$G91,LISTS!$B$2:$C$2,0)))</f>
        <v/>
      </c>
      <c r="I98" s="10"/>
      <c r="J98" s="44"/>
      <c r="K98" s="25"/>
      <c r="L98" s="25"/>
      <c r="M98" s="31"/>
    </row>
    <row r="99" spans="1:13" ht="15.75" x14ac:dyDescent="0.25">
      <c r="A99" s="63"/>
      <c r="B99" s="62"/>
      <c r="C99" s="62"/>
      <c r="D99" s="62"/>
      <c r="E99" s="62"/>
      <c r="F99" s="15"/>
      <c r="G99" s="2"/>
      <c r="H99" s="50" t="str">
        <f>IF(ISNA(MATCH($I99,LISTS!$A$3:$A$12,0)),"",INDEX(LISTS!$B$3:$C$12,MATCH($I99,LISTS!$A$3:$A$12,0),MATCH(LISTS!$G92,LISTS!$B$2:$C$2,0)))</f>
        <v/>
      </c>
      <c r="I99" s="10"/>
      <c r="J99" s="44"/>
      <c r="K99" s="25"/>
      <c r="L99" s="25"/>
      <c r="M99" s="31"/>
    </row>
    <row r="100" spans="1:13" ht="15.75" x14ac:dyDescent="0.25">
      <c r="A100" s="63"/>
      <c r="B100" s="62"/>
      <c r="C100" s="62"/>
      <c r="D100" s="62"/>
      <c r="E100" s="62"/>
      <c r="F100" s="15"/>
      <c r="G100" s="2"/>
      <c r="H100" s="50" t="str">
        <f>IF(ISNA(MATCH($I100,LISTS!$A$3:$A$12,0)),"",INDEX(LISTS!$B$3:$C$12,MATCH($I100,LISTS!$A$3:$A$12,0),MATCH(LISTS!$G93,LISTS!$B$2:$C$2,0)))</f>
        <v/>
      </c>
      <c r="I100" s="10"/>
      <c r="J100" s="44"/>
      <c r="K100" s="25"/>
      <c r="L100" s="25"/>
      <c r="M100" s="31"/>
    </row>
    <row r="101" spans="1:13" ht="15.75" x14ac:dyDescent="0.25">
      <c r="A101" s="63"/>
      <c r="B101" s="62"/>
      <c r="C101" s="62"/>
      <c r="D101" s="62"/>
      <c r="E101" s="62"/>
      <c r="F101" s="15"/>
      <c r="G101" s="2"/>
      <c r="H101" s="50" t="str">
        <f>IF(ISNA(MATCH($I101,LISTS!$A$3:$A$12,0)),"",INDEX(LISTS!$B$3:$C$12,MATCH($I101,LISTS!$A$3:$A$12,0),MATCH(LISTS!$G94,LISTS!$B$2:$C$2,0)))</f>
        <v/>
      </c>
      <c r="I101" s="10"/>
      <c r="J101" s="44"/>
      <c r="K101" s="25"/>
      <c r="L101" s="25"/>
      <c r="M101" s="31"/>
    </row>
    <row r="102" spans="1:13" ht="15.75" x14ac:dyDescent="0.25">
      <c r="A102" s="63"/>
      <c r="B102" s="62"/>
      <c r="C102" s="62"/>
      <c r="D102" s="62"/>
      <c r="E102" s="62"/>
      <c r="F102" s="15"/>
      <c r="G102" s="2"/>
      <c r="H102" s="50" t="str">
        <f>IF(ISNA(MATCH($I102,LISTS!$A$3:$A$12,0)),"",INDEX(LISTS!$B$3:$C$12,MATCH($I102,LISTS!$A$3:$A$12,0),MATCH(LISTS!$G95,LISTS!$B$2:$C$2,0)))</f>
        <v/>
      </c>
      <c r="I102" s="10"/>
      <c r="J102" s="44"/>
      <c r="K102" s="25"/>
      <c r="L102" s="25"/>
      <c r="M102" s="31"/>
    </row>
    <row r="103" spans="1:13" ht="15.75" x14ac:dyDescent="0.25">
      <c r="A103" s="63"/>
      <c r="B103" s="62"/>
      <c r="C103" s="62"/>
      <c r="D103" s="62"/>
      <c r="E103" s="62"/>
      <c r="F103" s="15"/>
      <c r="G103" s="2"/>
      <c r="H103" s="50" t="str">
        <f>IF(ISNA(MATCH($I103,LISTS!$A$3:$A$12,0)),"",INDEX(LISTS!$B$3:$C$12,MATCH($I103,LISTS!$A$3:$A$12,0),MATCH(LISTS!$G96,LISTS!$B$2:$C$2,0)))</f>
        <v/>
      </c>
      <c r="I103" s="10"/>
      <c r="J103" s="44"/>
      <c r="K103" s="25"/>
      <c r="L103" s="25"/>
      <c r="M103" s="31"/>
    </row>
    <row r="104" spans="1:13" ht="15.75" x14ac:dyDescent="0.25">
      <c r="A104" s="63"/>
      <c r="B104" s="62"/>
      <c r="C104" s="62"/>
      <c r="D104" s="62"/>
      <c r="E104" s="62"/>
      <c r="F104" s="15"/>
      <c r="G104" s="2"/>
      <c r="H104" s="50" t="str">
        <f>IF(ISNA(MATCH($I104,LISTS!$A$3:$A$12,0)),"",INDEX(LISTS!$B$3:$C$12,MATCH($I104,LISTS!$A$3:$A$12,0),MATCH(LISTS!$G97,LISTS!$B$2:$C$2,0)))</f>
        <v/>
      </c>
      <c r="I104" s="10"/>
      <c r="J104" s="44"/>
      <c r="K104" s="25"/>
      <c r="L104" s="25"/>
      <c r="M104" s="31"/>
    </row>
    <row r="105" spans="1:13" ht="15.75" x14ac:dyDescent="0.25">
      <c r="A105" s="63"/>
      <c r="B105" s="62"/>
      <c r="C105" s="62"/>
      <c r="D105" s="62"/>
      <c r="E105" s="62"/>
      <c r="F105" s="15"/>
      <c r="G105" s="2"/>
      <c r="H105" s="50" t="str">
        <f>IF(ISNA(MATCH($I105,LISTS!$A$3:$A$12,0)),"",INDEX(LISTS!$B$3:$C$12,MATCH($I105,LISTS!$A$3:$A$12,0),MATCH(LISTS!$G98,LISTS!$B$2:$C$2,0)))</f>
        <v/>
      </c>
      <c r="I105" s="10"/>
      <c r="J105" s="44"/>
      <c r="K105" s="25"/>
      <c r="L105" s="25"/>
      <c r="M105" s="31"/>
    </row>
    <row r="106" spans="1:13" ht="15.75" x14ac:dyDescent="0.25">
      <c r="A106" s="63"/>
      <c r="B106" s="62"/>
      <c r="C106" s="62"/>
      <c r="D106" s="62"/>
      <c r="E106" s="62"/>
      <c r="F106" s="15"/>
      <c r="G106" s="2"/>
      <c r="H106" s="50" t="str">
        <f>IF(ISNA(MATCH($I106,LISTS!$A$3:$A$12,0)),"",INDEX(LISTS!$B$3:$C$12,MATCH($I106,LISTS!$A$3:$A$12,0),MATCH(LISTS!$G99,LISTS!$B$2:$C$2,0)))</f>
        <v/>
      </c>
      <c r="I106" s="10"/>
      <c r="J106" s="44"/>
      <c r="K106" s="25"/>
      <c r="L106" s="25"/>
      <c r="M106" s="31"/>
    </row>
    <row r="107" spans="1:13" ht="15.75" x14ac:dyDescent="0.25">
      <c r="A107" s="63"/>
      <c r="B107" s="62"/>
      <c r="C107" s="62"/>
      <c r="D107" s="62"/>
      <c r="E107" s="62"/>
      <c r="F107" s="15"/>
      <c r="G107" s="2"/>
      <c r="H107" s="50" t="str">
        <f>IF(ISNA(MATCH($I107,LISTS!$A$3:$A$12,0)),"",INDEX(LISTS!$B$3:$C$12,MATCH($I107,LISTS!$A$3:$A$12,0),MATCH(LISTS!$G100,LISTS!$B$2:$C$2,0)))</f>
        <v/>
      </c>
      <c r="I107" s="10"/>
      <c r="J107" s="44"/>
      <c r="K107" s="25"/>
      <c r="L107" s="25"/>
      <c r="M107" s="31"/>
    </row>
    <row r="108" spans="1:13" ht="15.75" x14ac:dyDescent="0.25">
      <c r="A108" s="63"/>
      <c r="B108" s="62"/>
      <c r="C108" s="62"/>
      <c r="D108" s="62"/>
      <c r="E108" s="62"/>
      <c r="F108" s="15"/>
      <c r="G108" s="2"/>
      <c r="H108" s="50" t="str">
        <f>IF(ISNA(MATCH($I108,LISTS!$A$3:$A$12,0)),"",INDEX(LISTS!$B$3:$C$12,MATCH($I108,LISTS!$A$3:$A$12,0),MATCH(LISTS!$G101,LISTS!$B$2:$C$2,0)))</f>
        <v/>
      </c>
      <c r="I108" s="10"/>
      <c r="J108" s="44"/>
      <c r="K108" s="25"/>
      <c r="L108" s="25"/>
      <c r="M108" s="31"/>
    </row>
    <row r="109" spans="1:13" ht="15.75" x14ac:dyDescent="0.25">
      <c r="A109" s="63"/>
      <c r="B109" s="62"/>
      <c r="C109" s="62"/>
      <c r="D109" s="62"/>
      <c r="E109" s="62"/>
      <c r="F109" s="15"/>
      <c r="G109" s="2"/>
      <c r="H109" s="50" t="str">
        <f>IF(ISNA(MATCH($I109,LISTS!$A$3:$A$12,0)),"",INDEX(LISTS!$B$3:$C$12,MATCH($I109,LISTS!$A$3:$A$12,0),MATCH(LISTS!$G102,LISTS!$B$2:$C$2,0)))</f>
        <v/>
      </c>
      <c r="I109" s="10"/>
      <c r="J109" s="44"/>
      <c r="K109" s="25"/>
      <c r="L109" s="25"/>
      <c r="M109" s="31"/>
    </row>
    <row r="110" spans="1:13" ht="15.75" x14ac:dyDescent="0.25">
      <c r="A110" s="63"/>
      <c r="B110" s="62"/>
      <c r="C110" s="62"/>
      <c r="D110" s="62"/>
      <c r="E110" s="62"/>
      <c r="F110" s="15"/>
      <c r="G110" s="2"/>
      <c r="H110" s="50" t="str">
        <f>IF(ISNA(MATCH($I110,LISTS!$A$3:$A$12,0)),"",INDEX(LISTS!$B$3:$C$12,MATCH($I110,LISTS!$A$3:$A$12,0),MATCH(LISTS!$G103,LISTS!$B$2:$C$2,0)))</f>
        <v/>
      </c>
      <c r="I110" s="10"/>
      <c r="J110" s="44"/>
      <c r="K110" s="25"/>
      <c r="L110" s="25"/>
      <c r="M110" s="31"/>
    </row>
    <row r="111" spans="1:13" ht="15.75" x14ac:dyDescent="0.25">
      <c r="A111" s="63"/>
      <c r="B111" s="62"/>
      <c r="C111" s="62"/>
      <c r="D111" s="62"/>
      <c r="E111" s="62"/>
      <c r="F111" s="15"/>
      <c r="G111" s="2"/>
      <c r="H111" s="50" t="str">
        <f>IF(ISNA(MATCH($I111,LISTS!$A$3:$A$12,0)),"",INDEX(LISTS!$B$3:$C$12,MATCH($I111,LISTS!$A$3:$A$12,0),MATCH(LISTS!$G104,LISTS!$B$2:$C$2,0)))</f>
        <v/>
      </c>
      <c r="I111" s="10"/>
      <c r="J111" s="44"/>
      <c r="K111" s="25"/>
      <c r="L111" s="25"/>
      <c r="M111" s="31"/>
    </row>
    <row r="112" spans="1:13" ht="15.75" x14ac:dyDescent="0.25">
      <c r="A112" s="63"/>
      <c r="B112" s="62"/>
      <c r="C112" s="62"/>
      <c r="D112" s="62"/>
      <c r="E112" s="62"/>
      <c r="F112" s="15"/>
      <c r="G112" s="2"/>
      <c r="H112" s="50" t="str">
        <f>IF(ISNA(MATCH($I112,LISTS!$A$3:$A$12,0)),"",INDEX(LISTS!$B$3:$C$12,MATCH($I112,LISTS!$A$3:$A$12,0),MATCH(LISTS!$G105,LISTS!$B$2:$C$2,0)))</f>
        <v/>
      </c>
      <c r="I112" s="10"/>
      <c r="J112" s="44"/>
      <c r="K112" s="25"/>
      <c r="L112" s="25"/>
      <c r="M112" s="31"/>
    </row>
    <row r="113" spans="1:13" ht="15.75" x14ac:dyDescent="0.25">
      <c r="A113" s="63"/>
      <c r="B113" s="62"/>
      <c r="C113" s="62"/>
      <c r="D113" s="62"/>
      <c r="E113" s="62"/>
      <c r="F113" s="15"/>
      <c r="G113" s="2"/>
      <c r="H113" s="50" t="str">
        <f>IF(ISNA(MATCH($I113,LISTS!$A$3:$A$12,0)),"",INDEX(LISTS!$B$3:$C$12,MATCH($I113,LISTS!$A$3:$A$12,0),MATCH(LISTS!$G106,LISTS!$B$2:$C$2,0)))</f>
        <v/>
      </c>
      <c r="I113" s="10"/>
      <c r="J113" s="44"/>
      <c r="K113" s="25"/>
      <c r="L113" s="25"/>
      <c r="M113" s="31"/>
    </row>
    <row r="114" spans="1:13" ht="15.75" x14ac:dyDescent="0.25">
      <c r="A114" s="63"/>
      <c r="B114" s="62"/>
      <c r="C114" s="62"/>
      <c r="D114" s="62"/>
      <c r="E114" s="62"/>
      <c r="F114" s="15"/>
      <c r="G114" s="2"/>
      <c r="H114" s="50" t="str">
        <f>IF(ISNA(MATCH($I114,LISTS!$A$3:$A$12,0)),"",INDEX(LISTS!$B$3:$C$12,MATCH($I114,LISTS!$A$3:$A$12,0),MATCH(LISTS!$G107,LISTS!$B$2:$C$2,0)))</f>
        <v/>
      </c>
      <c r="I114" s="10"/>
      <c r="J114" s="44"/>
      <c r="K114" s="25"/>
      <c r="L114" s="25"/>
      <c r="M114" s="31"/>
    </row>
    <row r="115" spans="1:13" ht="15.75" x14ac:dyDescent="0.25">
      <c r="A115" s="63"/>
      <c r="B115" s="62"/>
      <c r="C115" s="62"/>
      <c r="D115" s="62"/>
      <c r="E115" s="62"/>
      <c r="F115" s="15"/>
      <c r="G115" s="2"/>
      <c r="H115" s="50" t="str">
        <f>IF(ISNA(MATCH($I115,LISTS!$A$3:$A$12,0)),"",INDEX(LISTS!$B$3:$C$12,MATCH($I115,LISTS!$A$3:$A$12,0),MATCH(LISTS!$G108,LISTS!$B$2:$C$2,0)))</f>
        <v/>
      </c>
      <c r="I115" s="10"/>
      <c r="J115" s="44"/>
      <c r="K115" s="25"/>
      <c r="L115" s="25"/>
      <c r="M115" s="31"/>
    </row>
    <row r="116" spans="1:13" ht="15.75" x14ac:dyDescent="0.25">
      <c r="A116" s="63"/>
      <c r="B116" s="62"/>
      <c r="C116" s="62"/>
      <c r="D116" s="62"/>
      <c r="E116" s="62"/>
      <c r="F116" s="15"/>
      <c r="G116" s="2"/>
      <c r="H116" s="50" t="str">
        <f>IF(ISNA(MATCH($I116,LISTS!$A$3:$A$12,0)),"",INDEX(LISTS!$B$3:$C$12,MATCH($I116,LISTS!$A$3:$A$12,0),MATCH(LISTS!$G109,LISTS!$B$2:$C$2,0)))</f>
        <v/>
      </c>
      <c r="I116" s="10"/>
      <c r="J116" s="44"/>
      <c r="K116" s="25"/>
      <c r="L116" s="25"/>
      <c r="M116" s="31"/>
    </row>
    <row r="117" spans="1:13" ht="15.75" x14ac:dyDescent="0.25">
      <c r="A117" s="63"/>
      <c r="B117" s="62"/>
      <c r="C117" s="62"/>
      <c r="D117" s="62"/>
      <c r="E117" s="62"/>
      <c r="F117" s="15"/>
      <c r="G117" s="2"/>
      <c r="H117" s="50" t="str">
        <f>IF(ISNA(MATCH($I117,LISTS!$A$3:$A$12,0)),"",INDEX(LISTS!$B$3:$C$12,MATCH($I117,LISTS!$A$3:$A$12,0),MATCH(LISTS!$G110,LISTS!$B$2:$C$2,0)))</f>
        <v/>
      </c>
      <c r="I117" s="10"/>
      <c r="J117" s="45"/>
      <c r="K117" s="26"/>
      <c r="L117" s="26"/>
      <c r="M117" s="32"/>
    </row>
    <row r="118" spans="1:13" ht="15.75" x14ac:dyDescent="0.25">
      <c r="A118" s="63"/>
      <c r="B118" s="62"/>
      <c r="C118" s="62"/>
      <c r="D118" s="62"/>
      <c r="E118" s="62"/>
      <c r="F118" s="15"/>
      <c r="G118" s="2"/>
      <c r="H118" s="50" t="str">
        <f>IF(ISNA(MATCH($I118,LISTS!$A$3:$A$12,0)),"",INDEX(LISTS!$B$3:$C$12,MATCH($I118,LISTS!$A$3:$A$12,0),MATCH(LISTS!$G111,LISTS!$B$2:$C$2,0)))</f>
        <v/>
      </c>
      <c r="I118" s="10"/>
      <c r="J118" s="45"/>
      <c r="K118" s="26"/>
      <c r="L118" s="26"/>
      <c r="M118" s="32"/>
    </row>
    <row r="119" spans="1:13" ht="15.75" x14ac:dyDescent="0.25">
      <c r="A119" s="63"/>
      <c r="B119" s="62"/>
      <c r="C119" s="62"/>
      <c r="D119" s="62"/>
      <c r="E119" s="62"/>
      <c r="F119" s="15"/>
      <c r="G119" s="2"/>
      <c r="H119" s="50" t="str">
        <f>IF(ISNA(MATCH($I119,LISTS!$A$3:$A$12,0)),"",INDEX(LISTS!$B$3:$C$12,MATCH($I119,LISTS!$A$3:$A$12,0),MATCH(LISTS!$G112,LISTS!$B$2:$C$2,0)))</f>
        <v/>
      </c>
      <c r="I119" s="10"/>
      <c r="J119" s="45"/>
      <c r="K119" s="26"/>
      <c r="L119" s="26"/>
      <c r="M119" s="32" t="s">
        <v>63</v>
      </c>
    </row>
    <row r="120" spans="1:13" ht="15.75" x14ac:dyDescent="0.25">
      <c r="A120" s="19"/>
      <c r="B120" s="20"/>
      <c r="C120" s="21"/>
      <c r="D120" s="22"/>
      <c r="E120" s="21"/>
      <c r="F120" s="17"/>
      <c r="G120" s="18"/>
      <c r="H120" s="50" t="str">
        <f>IF(ISNA(MATCH($I120,LISTS!$A$3:$A$12,0)),"",INDEX(LISTS!$B$3:$C$12,MATCH($I120,LISTS!$A$3:$A$12,0),MATCH(LISTS!$G113,LISTS!$B$2:$C$2,0)))</f>
        <v/>
      </c>
      <c r="I120" s="10"/>
      <c r="J120" s="45"/>
      <c r="K120" s="26"/>
      <c r="L120" s="26"/>
      <c r="M120" s="32"/>
    </row>
    <row r="121" spans="1:13" ht="15.75" x14ac:dyDescent="0.25">
      <c r="A121" s="19"/>
      <c r="B121" s="20"/>
      <c r="C121" s="21"/>
      <c r="D121" s="22"/>
      <c r="E121" s="21"/>
      <c r="F121" s="17"/>
      <c r="G121" s="18"/>
      <c r="H121" s="50" t="str">
        <f>IF(ISNA(MATCH($I121,LISTS!$A$3:$A$12,0)),"",INDEX(LISTS!$B$3:$C$12,MATCH($I121,LISTS!$A$3:$A$12,0),MATCH(LISTS!$G114,LISTS!$B$2:$C$2,0)))</f>
        <v/>
      </c>
      <c r="I121" s="10"/>
      <c r="J121" s="45"/>
      <c r="K121" s="26"/>
      <c r="L121" s="26"/>
      <c r="M121" s="32"/>
    </row>
    <row r="122" spans="1:13" ht="15.75" x14ac:dyDescent="0.25">
      <c r="A122" s="19"/>
      <c r="B122" s="20"/>
      <c r="C122" s="21"/>
      <c r="D122" s="22"/>
      <c r="E122" s="21"/>
      <c r="F122" s="17"/>
      <c r="G122" s="18"/>
      <c r="H122" s="50" t="str">
        <f>IF(ISNA(MATCH($I122,LISTS!$A$3:$A$12,0)),"",INDEX(LISTS!$B$3:$C$12,MATCH($I122,LISTS!$A$3:$A$12,0),MATCH(LISTS!$G115,LISTS!$B$2:$C$2,0)))</f>
        <v/>
      </c>
      <c r="I122" s="10"/>
      <c r="J122" s="45"/>
      <c r="K122" s="26"/>
      <c r="L122" s="26"/>
      <c r="M122" s="32"/>
    </row>
    <row r="123" spans="1:13" ht="15.75" x14ac:dyDescent="0.25">
      <c r="A123" s="19"/>
      <c r="B123" s="20"/>
      <c r="C123" s="21"/>
      <c r="D123" s="22"/>
      <c r="E123" s="21"/>
      <c r="F123" s="17"/>
      <c r="G123" s="18"/>
      <c r="H123" s="50" t="str">
        <f>IF(ISNA(MATCH($I123,LISTS!$A$3:$A$12,0)),"",INDEX(LISTS!$B$3:$C$12,MATCH($I123,LISTS!$A$3:$A$12,0),MATCH(LISTS!$G116,LISTS!$B$2:$C$2,0)))</f>
        <v/>
      </c>
      <c r="I123" s="10"/>
      <c r="J123" s="45"/>
      <c r="K123" s="26"/>
      <c r="L123" s="26"/>
      <c r="M123" s="32"/>
    </row>
    <row r="124" spans="1:13" ht="15.75" x14ac:dyDescent="0.25">
      <c r="A124" s="19"/>
      <c r="B124" s="20"/>
      <c r="C124" s="21"/>
      <c r="D124" s="22"/>
      <c r="E124" s="21"/>
      <c r="F124" s="17"/>
      <c r="G124" s="18"/>
      <c r="H124" s="50" t="str">
        <f>IF(ISNA(MATCH($I124,LISTS!$A$3:$A$12,0)),"",INDEX(LISTS!$B$3:$C$12,MATCH($I124,LISTS!$A$3:$A$12,0),MATCH(LISTS!$G117,LISTS!$B$2:$C$2,0)))</f>
        <v/>
      </c>
      <c r="I124" s="10"/>
      <c r="J124" s="45"/>
      <c r="K124" s="26"/>
      <c r="L124" s="26"/>
      <c r="M124" s="32"/>
    </row>
    <row r="125" spans="1:13" ht="15.75" x14ac:dyDescent="0.25">
      <c r="A125" s="19"/>
      <c r="B125" s="20"/>
      <c r="C125" s="21"/>
      <c r="D125" s="22"/>
      <c r="E125" s="21"/>
      <c r="F125" s="17"/>
      <c r="G125" s="18"/>
      <c r="H125" s="50" t="str">
        <f>IF(ISNA(MATCH($I125,LISTS!$A$3:$A$12,0)),"",INDEX(LISTS!$B$3:$C$12,MATCH($I125,LISTS!$A$3:$A$12,0),MATCH(LISTS!$G118,LISTS!$B$2:$C$2,0)))</f>
        <v/>
      </c>
      <c r="I125" s="10"/>
      <c r="J125" s="45"/>
      <c r="K125" s="26"/>
      <c r="L125" s="26"/>
      <c r="M125" s="32"/>
    </row>
    <row r="126" spans="1:13" ht="15.75" x14ac:dyDescent="0.25">
      <c r="A126" s="19"/>
      <c r="B126" s="20"/>
      <c r="C126" s="21"/>
      <c r="D126" s="22"/>
      <c r="E126" s="21"/>
      <c r="F126" s="17"/>
      <c r="G126" s="18"/>
      <c r="H126" s="50" t="str">
        <f>IF(ISNA(MATCH($I126,LISTS!$A$3:$A$12,0)),"",INDEX(LISTS!$B$3:$C$12,MATCH($I126,LISTS!$A$3:$A$12,0),MATCH(LISTS!$G119,LISTS!$B$2:$C$2,0)))</f>
        <v/>
      </c>
      <c r="I126" s="10"/>
      <c r="J126" s="45"/>
      <c r="K126" s="26"/>
      <c r="L126" s="26"/>
      <c r="M126" s="32"/>
    </row>
    <row r="127" spans="1:13" ht="15.75" x14ac:dyDescent="0.25">
      <c r="A127" s="19"/>
      <c r="B127" s="20"/>
      <c r="C127" s="21"/>
      <c r="D127" s="22"/>
      <c r="E127" s="21"/>
      <c r="F127" s="17"/>
      <c r="G127" s="18"/>
      <c r="H127" s="50" t="str">
        <f>IF(ISNA(MATCH($I127,LISTS!$A$3:$A$12,0)),"",INDEX(LISTS!$B$3:$C$12,MATCH($I127,LISTS!$A$3:$A$12,0),MATCH(LISTS!$G120,LISTS!$B$2:$C$2,0)))</f>
        <v/>
      </c>
      <c r="I127" s="10"/>
      <c r="J127" s="45"/>
      <c r="K127" s="26"/>
      <c r="L127" s="26"/>
      <c r="M127" s="32"/>
    </row>
    <row r="128" spans="1:13" ht="15.75" x14ac:dyDescent="0.25">
      <c r="A128" s="19"/>
      <c r="B128" s="20"/>
      <c r="C128" s="21"/>
      <c r="D128" s="22"/>
      <c r="E128" s="21"/>
      <c r="F128" s="17"/>
      <c r="G128" s="18"/>
      <c r="H128" s="50" t="str">
        <f>IF(ISNA(MATCH($I128,LISTS!$A$3:$A$12,0)),"",INDEX(LISTS!$B$3:$C$12,MATCH($I128,LISTS!$A$3:$A$12,0),MATCH(LISTS!$G121,LISTS!$B$2:$C$2,0)))</f>
        <v/>
      </c>
      <c r="I128" s="10"/>
      <c r="J128" s="45"/>
      <c r="K128" s="26"/>
      <c r="L128" s="26"/>
      <c r="M128" s="32"/>
    </row>
    <row r="129" spans="1:13" ht="15.75" x14ac:dyDescent="0.25">
      <c r="A129" s="19"/>
      <c r="B129" s="20"/>
      <c r="C129" s="21"/>
      <c r="D129" s="22"/>
      <c r="E129" s="21"/>
      <c r="F129" s="17"/>
      <c r="G129" s="18"/>
      <c r="H129" s="50" t="str">
        <f>IF(ISNA(MATCH($I129,LISTS!$A$3:$A$12,0)),"",INDEX(LISTS!$B$3:$C$12,MATCH($I129,LISTS!$A$3:$A$12,0),MATCH(LISTS!$G122,LISTS!$B$2:$C$2,0)))</f>
        <v/>
      </c>
      <c r="I129" s="10"/>
      <c r="J129" s="45"/>
      <c r="K129" s="26"/>
      <c r="L129" s="26"/>
      <c r="M129" s="32"/>
    </row>
    <row r="130" spans="1:13" ht="15.75" x14ac:dyDescent="0.25">
      <c r="A130" s="19"/>
      <c r="B130" s="20"/>
      <c r="C130" s="21"/>
      <c r="D130" s="22"/>
      <c r="E130" s="21"/>
      <c r="F130" s="17"/>
      <c r="G130" s="18"/>
      <c r="H130" s="50" t="str">
        <f>IF(ISNA(MATCH($I130,LISTS!$A$3:$A$12,0)),"",INDEX(LISTS!$B$3:$C$12,MATCH($I130,LISTS!$A$3:$A$12,0),MATCH(LISTS!$G123,LISTS!$B$2:$C$2,0)))</f>
        <v/>
      </c>
      <c r="I130" s="10"/>
      <c r="J130" s="45"/>
      <c r="K130" s="26"/>
      <c r="L130" s="26"/>
      <c r="M130" s="32"/>
    </row>
    <row r="131" spans="1:13" ht="15.75" x14ac:dyDescent="0.25">
      <c r="A131" s="19"/>
      <c r="B131" s="20"/>
      <c r="C131" s="21"/>
      <c r="D131" s="22"/>
      <c r="E131" s="21"/>
      <c r="F131" s="17"/>
      <c r="G131" s="18"/>
      <c r="H131" s="50" t="str">
        <f>IF(ISNA(MATCH($I131,LISTS!$A$3:$A$12,0)),"",INDEX(LISTS!$B$3:$C$12,MATCH($I131,LISTS!$A$3:$A$12,0),MATCH(LISTS!$G124,LISTS!$B$2:$C$2,0)))</f>
        <v/>
      </c>
      <c r="I131" s="10"/>
      <c r="J131" s="45"/>
      <c r="K131" s="26"/>
      <c r="L131" s="26"/>
      <c r="M131" s="32"/>
    </row>
    <row r="132" spans="1:13" ht="15.75" x14ac:dyDescent="0.25">
      <c r="A132" s="19"/>
      <c r="B132" s="20"/>
      <c r="C132" s="21"/>
      <c r="D132" s="22"/>
      <c r="E132" s="21"/>
      <c r="F132" s="17"/>
      <c r="G132" s="18"/>
      <c r="H132" s="50" t="str">
        <f>IF(ISNA(MATCH($I132,LISTS!$A$3:$A$12,0)),"",INDEX(LISTS!$B$3:$C$12,MATCH($I132,LISTS!$A$3:$A$12,0),MATCH(LISTS!$G125,LISTS!$B$2:$C$2,0)))</f>
        <v/>
      </c>
      <c r="I132" s="10"/>
      <c r="J132" s="45"/>
      <c r="K132" s="26"/>
      <c r="L132" s="26"/>
      <c r="M132" s="32"/>
    </row>
    <row r="133" spans="1:13" ht="15.75" x14ac:dyDescent="0.25">
      <c r="A133" s="19"/>
      <c r="B133" s="20"/>
      <c r="C133" s="21"/>
      <c r="D133" s="22"/>
      <c r="E133" s="21"/>
      <c r="F133" s="17"/>
      <c r="G133" s="18"/>
      <c r="H133" s="50" t="str">
        <f>IF(ISNA(MATCH($I133,LISTS!$A$3:$A$12,0)),"",INDEX(LISTS!$B$3:$C$12,MATCH($I133,LISTS!$A$3:$A$12,0),MATCH(LISTS!$G126,LISTS!$B$2:$C$2,0)))</f>
        <v/>
      </c>
      <c r="I133" s="10"/>
      <c r="J133" s="45"/>
      <c r="K133" s="26"/>
      <c r="L133" s="26"/>
      <c r="M133" s="32"/>
    </row>
    <row r="134" spans="1:13" ht="15.75" x14ac:dyDescent="0.25">
      <c r="A134" s="19"/>
      <c r="B134" s="20"/>
      <c r="C134" s="21"/>
      <c r="D134" s="22"/>
      <c r="E134" s="21"/>
      <c r="F134" s="17"/>
      <c r="G134" s="18"/>
      <c r="H134" s="50" t="str">
        <f>IF(ISNA(MATCH($I134,LISTS!$A$3:$A$12,0)),"",INDEX(LISTS!$B$3:$C$12,MATCH($I134,LISTS!$A$3:$A$12,0),MATCH(LISTS!$G127,LISTS!$B$2:$C$2,0)))</f>
        <v/>
      </c>
      <c r="I134" s="10"/>
      <c r="J134" s="45"/>
      <c r="K134" s="26"/>
      <c r="L134" s="26"/>
      <c r="M134" s="32"/>
    </row>
    <row r="135" spans="1:13" ht="15.75" x14ac:dyDescent="0.25">
      <c r="A135" s="19"/>
      <c r="B135" s="20"/>
      <c r="C135" s="21"/>
      <c r="D135" s="22"/>
      <c r="E135" s="21"/>
      <c r="F135" s="17"/>
      <c r="G135" s="18"/>
      <c r="H135" s="50" t="str">
        <f>IF(ISNA(MATCH($I135,LISTS!$A$3:$A$12,0)),"",INDEX(LISTS!$B$3:$C$12,MATCH($I135,LISTS!$A$3:$A$12,0),MATCH(LISTS!$G128,LISTS!$B$2:$C$2,0)))</f>
        <v/>
      </c>
      <c r="I135" s="10"/>
      <c r="J135" s="45"/>
      <c r="K135" s="26"/>
      <c r="L135" s="26"/>
      <c r="M135" s="32"/>
    </row>
    <row r="136" spans="1:13" ht="15.75" x14ac:dyDescent="0.25">
      <c r="A136" s="19"/>
      <c r="B136" s="20"/>
      <c r="C136" s="21"/>
      <c r="D136" s="22"/>
      <c r="E136" s="21"/>
      <c r="F136" s="17"/>
      <c r="G136" s="18"/>
      <c r="H136" s="50" t="str">
        <f>IF(ISNA(MATCH($I136,LISTS!$A$3:$A$12,0)),"",INDEX(LISTS!$B$3:$C$12,MATCH($I136,LISTS!$A$3:$A$12,0),MATCH(LISTS!$G129,LISTS!$B$2:$C$2,0)))</f>
        <v/>
      </c>
      <c r="I136" s="10"/>
      <c r="J136" s="45"/>
      <c r="K136" s="26"/>
      <c r="L136" s="26"/>
      <c r="M136" s="32"/>
    </row>
    <row r="137" spans="1:13" ht="15.75" x14ac:dyDescent="0.25">
      <c r="A137" s="19"/>
      <c r="B137" s="20"/>
      <c r="C137" s="21"/>
      <c r="D137" s="22"/>
      <c r="E137" s="21"/>
      <c r="F137" s="17"/>
      <c r="G137" s="18"/>
      <c r="H137" s="50" t="str">
        <f>IF(ISNA(MATCH($I137,LISTS!$A$3:$A$12,0)),"",INDEX(LISTS!$B$3:$C$12,MATCH($I137,LISTS!$A$3:$A$12,0),MATCH(LISTS!$G130,LISTS!$B$2:$C$2,0)))</f>
        <v/>
      </c>
      <c r="I137" s="10"/>
      <c r="J137" s="45"/>
      <c r="K137" s="26"/>
      <c r="L137" s="26"/>
      <c r="M137" s="32"/>
    </row>
    <row r="138" spans="1:13" ht="15.75" x14ac:dyDescent="0.25">
      <c r="A138" s="19"/>
      <c r="B138" s="20"/>
      <c r="C138" s="21"/>
      <c r="D138" s="22"/>
      <c r="E138" s="21"/>
      <c r="F138" s="17"/>
      <c r="G138" s="18"/>
      <c r="H138" s="50" t="str">
        <f>IF(ISNA(MATCH($I138,LISTS!$A$3:$A$12,0)),"",INDEX(LISTS!$B$3:$C$12,MATCH($I138,LISTS!$A$3:$A$12,0),MATCH(LISTS!$G131,LISTS!$B$2:$C$2,0)))</f>
        <v/>
      </c>
      <c r="I138" s="10"/>
      <c r="J138" s="45"/>
      <c r="K138" s="26"/>
      <c r="L138" s="26"/>
      <c r="M138" s="32"/>
    </row>
    <row r="139" spans="1:13" ht="15.75" x14ac:dyDescent="0.25">
      <c r="A139" s="19"/>
      <c r="B139" s="20"/>
      <c r="C139" s="21"/>
      <c r="D139" s="22"/>
      <c r="E139" s="21"/>
      <c r="F139" s="17"/>
      <c r="G139" s="18"/>
      <c r="H139" s="50" t="str">
        <f>IF(ISNA(MATCH($I139,LISTS!$A$3:$A$12,0)),"",INDEX(LISTS!$B$3:$C$12,MATCH($I139,LISTS!$A$3:$A$12,0),MATCH(LISTS!$G132,LISTS!$B$2:$C$2,0)))</f>
        <v/>
      </c>
      <c r="I139" s="10"/>
      <c r="J139" s="45"/>
      <c r="K139" s="26"/>
      <c r="L139" s="26"/>
      <c r="M139" s="32"/>
    </row>
    <row r="140" spans="1:13" ht="15.75" x14ac:dyDescent="0.25">
      <c r="A140" s="19"/>
      <c r="B140" s="20"/>
      <c r="C140" s="21"/>
      <c r="D140" s="22"/>
      <c r="E140" s="21"/>
      <c r="F140" s="17"/>
      <c r="G140" s="18"/>
      <c r="H140" s="50" t="str">
        <f>IF(ISNA(MATCH($I140,LISTS!$A$3:$A$12,0)),"",INDEX(LISTS!$B$3:$C$12,MATCH($I140,LISTS!$A$3:$A$12,0),MATCH(LISTS!$G133,LISTS!$B$2:$C$2,0)))</f>
        <v/>
      </c>
      <c r="I140" s="10"/>
      <c r="J140" s="45"/>
      <c r="K140" s="26"/>
      <c r="L140" s="26"/>
      <c r="M140" s="32"/>
    </row>
    <row r="141" spans="1:13" ht="15.75" x14ac:dyDescent="0.25">
      <c r="A141" s="19"/>
      <c r="B141" s="20"/>
      <c r="C141" s="21"/>
      <c r="D141" s="22"/>
      <c r="E141" s="21"/>
      <c r="F141" s="17"/>
      <c r="G141" s="18"/>
      <c r="H141" s="50" t="str">
        <f>IF(ISNA(MATCH($I141,LISTS!$A$3:$A$12,0)),"",INDEX(LISTS!$B$3:$C$12,MATCH($I141,LISTS!$A$3:$A$12,0),MATCH(LISTS!$G134,LISTS!$B$2:$C$2,0)))</f>
        <v/>
      </c>
      <c r="I141" s="10"/>
      <c r="J141" s="45"/>
      <c r="K141" s="26"/>
      <c r="L141" s="26"/>
      <c r="M141" s="32"/>
    </row>
    <row r="142" spans="1:13" ht="15.75" x14ac:dyDescent="0.25">
      <c r="A142" s="19"/>
      <c r="B142" s="20"/>
      <c r="C142" s="21"/>
      <c r="D142" s="22"/>
      <c r="E142" s="21"/>
      <c r="F142" s="17"/>
      <c r="G142" s="18"/>
      <c r="H142" s="50" t="str">
        <f>IF(ISNA(MATCH($I142,LISTS!$A$3:$A$12,0)),"",INDEX(LISTS!$B$3:$C$12,MATCH($I142,LISTS!$A$3:$A$12,0),MATCH(LISTS!$G135,LISTS!$B$2:$C$2,0)))</f>
        <v/>
      </c>
      <c r="I142" s="10"/>
      <c r="J142" s="45"/>
      <c r="K142" s="26"/>
      <c r="L142" s="26"/>
      <c r="M142" s="32"/>
    </row>
    <row r="143" spans="1:13" ht="15.75" x14ac:dyDescent="0.25">
      <c r="A143" s="19"/>
      <c r="B143" s="20"/>
      <c r="C143" s="21"/>
      <c r="D143" s="22"/>
      <c r="E143" s="21"/>
      <c r="F143" s="17"/>
      <c r="G143" s="18"/>
      <c r="H143" s="50" t="str">
        <f>IF(ISNA(MATCH($I143,LISTS!$A$3:$A$12,0)),"",INDEX(LISTS!$B$3:$C$12,MATCH($I143,LISTS!$A$3:$A$12,0),MATCH(LISTS!$G136,LISTS!$B$2:$C$2,0)))</f>
        <v/>
      </c>
      <c r="I143" s="10"/>
      <c r="J143" s="45"/>
      <c r="K143" s="26"/>
      <c r="L143" s="26"/>
      <c r="M143" s="32"/>
    </row>
    <row r="144" spans="1:13" ht="15.75" x14ac:dyDescent="0.25">
      <c r="A144" s="19"/>
      <c r="B144" s="20"/>
      <c r="C144" s="21"/>
      <c r="D144" s="22"/>
      <c r="E144" s="21"/>
      <c r="F144" s="17"/>
      <c r="G144" s="18"/>
      <c r="H144" s="50" t="str">
        <f>IF(ISNA(MATCH($I144,LISTS!$A$3:$A$12,0)),"",INDEX(LISTS!$B$3:$C$12,MATCH($I144,LISTS!$A$3:$A$12,0),MATCH(LISTS!$G137,LISTS!$B$2:$C$2,0)))</f>
        <v/>
      </c>
      <c r="I144" s="10"/>
      <c r="J144" s="45"/>
      <c r="K144" s="26"/>
      <c r="L144" s="26"/>
      <c r="M144" s="32"/>
    </row>
    <row r="145" spans="1:13" ht="15.75" x14ac:dyDescent="0.25">
      <c r="A145" s="19"/>
      <c r="B145" s="20"/>
      <c r="C145" s="21"/>
      <c r="D145" s="22"/>
      <c r="E145" s="21"/>
      <c r="F145" s="17"/>
      <c r="G145" s="18"/>
      <c r="H145" s="50" t="str">
        <f>IF(ISNA(MATCH($I145,LISTS!$A$3:$A$12,0)),"",INDEX(LISTS!$B$3:$C$12,MATCH($I145,LISTS!$A$3:$A$12,0),MATCH(LISTS!$G138,LISTS!$B$2:$C$2,0)))</f>
        <v/>
      </c>
      <c r="I145" s="10"/>
      <c r="J145" s="45"/>
      <c r="K145" s="26"/>
      <c r="L145" s="26"/>
      <c r="M145" s="32"/>
    </row>
    <row r="146" spans="1:13" ht="15.75" x14ac:dyDescent="0.25">
      <c r="A146" s="19"/>
      <c r="B146" s="20"/>
      <c r="C146" s="21"/>
      <c r="D146" s="22"/>
      <c r="E146" s="21"/>
      <c r="F146" s="17"/>
      <c r="G146" s="18"/>
      <c r="H146" s="50" t="str">
        <f>IF(ISNA(MATCH($I146,LISTS!$A$3:$A$12,0)),"",INDEX(LISTS!$B$3:$C$12,MATCH($I146,LISTS!$A$3:$A$12,0),MATCH(LISTS!$G139,LISTS!$B$2:$C$2,0)))</f>
        <v/>
      </c>
      <c r="I146" s="10"/>
      <c r="J146" s="45"/>
      <c r="K146" s="26"/>
      <c r="L146" s="26"/>
      <c r="M146" s="32"/>
    </row>
    <row r="147" spans="1:13" ht="15.75" x14ac:dyDescent="0.25">
      <c r="A147" s="19"/>
      <c r="B147" s="20"/>
      <c r="C147" s="21"/>
      <c r="D147" s="22"/>
      <c r="E147" s="21"/>
      <c r="F147" s="17"/>
      <c r="G147" s="18"/>
      <c r="H147" s="50" t="str">
        <f>IF(ISNA(MATCH($I147,LISTS!$A$3:$A$12,0)),"",INDEX(LISTS!$B$3:$C$12,MATCH($I147,LISTS!$A$3:$A$12,0),MATCH(LISTS!$G140,LISTS!$B$2:$C$2,0)))</f>
        <v/>
      </c>
      <c r="I147" s="10"/>
      <c r="J147" s="45"/>
      <c r="K147" s="26"/>
      <c r="L147" s="26"/>
      <c r="M147" s="32"/>
    </row>
    <row r="148" spans="1:13" ht="15.75" x14ac:dyDescent="0.25">
      <c r="A148" s="19"/>
      <c r="B148" s="20"/>
      <c r="C148" s="21"/>
      <c r="D148" s="22"/>
      <c r="E148" s="21"/>
      <c r="F148" s="17"/>
      <c r="G148" s="18"/>
      <c r="H148" s="50" t="str">
        <f>IF(ISNA(MATCH($I148,LISTS!$A$3:$A$12,0)),"",INDEX(LISTS!$B$3:$C$12,MATCH($I148,LISTS!$A$3:$A$12,0),MATCH(LISTS!$G141,LISTS!$B$2:$C$2,0)))</f>
        <v/>
      </c>
      <c r="I148" s="10"/>
      <c r="J148" s="45"/>
      <c r="K148" s="26"/>
      <c r="L148" s="26"/>
      <c r="M148" s="32"/>
    </row>
    <row r="149" spans="1:13" ht="15.75" x14ac:dyDescent="0.25">
      <c r="A149" s="19"/>
      <c r="B149" s="20"/>
      <c r="C149" s="21"/>
      <c r="D149" s="22"/>
      <c r="E149" s="21"/>
      <c r="F149" s="17"/>
      <c r="G149" s="18"/>
      <c r="H149" s="50" t="str">
        <f>IF(ISNA(MATCH($I149,LISTS!$A$3:$A$12,0)),"",INDEX(LISTS!$B$3:$C$12,MATCH($I149,LISTS!$A$3:$A$12,0),MATCH(LISTS!$G142,LISTS!$B$2:$C$2,0)))</f>
        <v/>
      </c>
      <c r="I149" s="10"/>
      <c r="J149" s="45"/>
      <c r="K149" s="26"/>
      <c r="L149" s="26"/>
      <c r="M149" s="32"/>
    </row>
    <row r="150" spans="1:13" ht="15.75" x14ac:dyDescent="0.25">
      <c r="A150" s="19"/>
      <c r="B150" s="20"/>
      <c r="C150" s="21"/>
      <c r="D150" s="22"/>
      <c r="E150" s="21"/>
      <c r="F150" s="17"/>
      <c r="G150" s="18"/>
      <c r="H150" s="50" t="str">
        <f>IF(ISNA(MATCH($I150,LISTS!$A$3:$A$12,0)),"",INDEX(LISTS!$B$3:$C$12,MATCH($I150,LISTS!$A$3:$A$12,0),MATCH(LISTS!$G143,LISTS!$B$2:$C$2,0)))</f>
        <v/>
      </c>
      <c r="I150" s="10"/>
      <c r="J150" s="45"/>
      <c r="K150" s="26"/>
      <c r="L150" s="26"/>
      <c r="M150" s="32"/>
    </row>
    <row r="151" spans="1:13" ht="15.75" x14ac:dyDescent="0.25">
      <c r="A151" s="19"/>
      <c r="B151" s="20"/>
      <c r="C151" s="21"/>
      <c r="D151" s="22"/>
      <c r="E151" s="21"/>
      <c r="F151" s="17"/>
      <c r="G151" s="18"/>
      <c r="H151" s="50" t="str">
        <f>IF(ISNA(MATCH($I151,LISTS!$A$3:$A$12,0)),"",INDEX(LISTS!$B$3:$C$12,MATCH($I151,LISTS!$A$3:$A$12,0),MATCH(LISTS!$G144,LISTS!$B$2:$C$2,0)))</f>
        <v/>
      </c>
      <c r="I151" s="10"/>
      <c r="J151" s="45"/>
      <c r="K151" s="26"/>
      <c r="L151" s="26"/>
      <c r="M151" s="32"/>
    </row>
    <row r="152" spans="1:13" ht="15.75" x14ac:dyDescent="0.25">
      <c r="A152" s="19"/>
      <c r="B152" s="20"/>
      <c r="C152" s="21"/>
      <c r="D152" s="22"/>
      <c r="E152" s="21"/>
      <c r="F152" s="17"/>
      <c r="G152" s="18"/>
      <c r="H152" s="50" t="str">
        <f>IF(ISNA(MATCH($I152,LISTS!$A$3:$A$12,0)),"",INDEX(LISTS!$B$3:$C$12,MATCH($I152,LISTS!$A$3:$A$12,0),MATCH(LISTS!$G145,LISTS!$B$2:$C$2,0)))</f>
        <v/>
      </c>
      <c r="I152" s="10"/>
      <c r="J152" s="45"/>
      <c r="K152" s="26"/>
      <c r="L152" s="26"/>
      <c r="M152" s="32"/>
    </row>
    <row r="153" spans="1:13" ht="15.75" x14ac:dyDescent="0.25">
      <c r="A153" s="19"/>
      <c r="B153" s="20"/>
      <c r="C153" s="21"/>
      <c r="D153" s="22"/>
      <c r="E153" s="21"/>
      <c r="F153" s="17"/>
      <c r="G153" s="18"/>
      <c r="H153" s="50" t="str">
        <f>IF(ISNA(MATCH($I153,LISTS!$A$3:$A$12,0)),"",INDEX(LISTS!$B$3:$C$12,MATCH($I153,LISTS!$A$3:$A$12,0),MATCH(LISTS!$G146,LISTS!$B$2:$C$2,0)))</f>
        <v/>
      </c>
      <c r="I153" s="10"/>
      <c r="J153" s="45"/>
      <c r="K153" s="26"/>
      <c r="L153" s="26"/>
      <c r="M153" s="32"/>
    </row>
    <row r="154" spans="1:13" ht="15.75" x14ac:dyDescent="0.25">
      <c r="A154" s="19"/>
      <c r="B154" s="20"/>
      <c r="C154" s="21"/>
      <c r="D154" s="22"/>
      <c r="E154" s="21"/>
      <c r="F154" s="17"/>
      <c r="G154" s="18"/>
      <c r="H154" s="50" t="str">
        <f>IF(ISNA(MATCH($I154,LISTS!$A$3:$A$12,0)),"",INDEX(LISTS!$B$3:$C$12,MATCH($I154,LISTS!$A$3:$A$12,0),MATCH(LISTS!$G147,LISTS!$B$2:$C$2,0)))</f>
        <v/>
      </c>
      <c r="I154" s="10"/>
      <c r="J154" s="45"/>
      <c r="K154" s="26"/>
      <c r="L154" s="26"/>
      <c r="M154" s="32"/>
    </row>
    <row r="155" spans="1:13" ht="15.75" x14ac:dyDescent="0.25">
      <c r="A155" s="19"/>
      <c r="B155" s="20"/>
      <c r="C155" s="21"/>
      <c r="D155" s="22"/>
      <c r="E155" s="21"/>
      <c r="F155" s="17"/>
      <c r="G155" s="18"/>
      <c r="H155" s="50" t="str">
        <f>IF(ISNA(MATCH($I155,LISTS!$A$3:$A$12,0)),"",INDEX(LISTS!$B$3:$C$12,MATCH($I155,LISTS!$A$3:$A$12,0),MATCH(LISTS!$G148,LISTS!$B$2:$C$2,0)))</f>
        <v/>
      </c>
      <c r="I155" s="10"/>
      <c r="J155" s="45"/>
      <c r="K155" s="26"/>
      <c r="L155" s="26"/>
      <c r="M155" s="32"/>
    </row>
    <row r="156" spans="1:13" ht="15.75" x14ac:dyDescent="0.25">
      <c r="A156" s="19"/>
      <c r="B156" s="20"/>
      <c r="C156" s="21"/>
      <c r="D156" s="22"/>
      <c r="E156" s="21"/>
      <c r="F156" s="17"/>
      <c r="G156" s="18"/>
      <c r="H156" s="50" t="str">
        <f>IF(ISNA(MATCH($I156,LISTS!$A$3:$A$12,0)),"",INDEX(LISTS!$B$3:$C$12,MATCH($I156,LISTS!$A$3:$A$12,0),MATCH(LISTS!$G149,LISTS!$B$2:$C$2,0)))</f>
        <v/>
      </c>
      <c r="I156" s="10"/>
      <c r="J156" s="45"/>
      <c r="K156" s="26"/>
      <c r="L156" s="26"/>
      <c r="M156" s="32"/>
    </row>
    <row r="157" spans="1:13" ht="15.75" x14ac:dyDescent="0.25">
      <c r="A157" s="19"/>
      <c r="B157" s="20"/>
      <c r="C157" s="21"/>
      <c r="D157" s="22"/>
      <c r="E157" s="21"/>
      <c r="F157" s="17"/>
      <c r="G157" s="18"/>
      <c r="H157" s="50" t="str">
        <f>IF(ISNA(MATCH($I157,LISTS!$A$3:$A$12,0)),"",INDEX(LISTS!$B$3:$C$12,MATCH($I157,LISTS!$A$3:$A$12,0),MATCH(LISTS!$G150,LISTS!$B$2:$C$2,0)))</f>
        <v/>
      </c>
      <c r="I157" s="10"/>
      <c r="J157" s="45"/>
      <c r="K157" s="26"/>
      <c r="L157" s="26"/>
      <c r="M157" s="32"/>
    </row>
    <row r="158" spans="1:13" ht="15.75" x14ac:dyDescent="0.25">
      <c r="A158" s="19"/>
      <c r="B158" s="20"/>
      <c r="C158" s="21"/>
      <c r="D158" s="22"/>
      <c r="E158" s="21"/>
      <c r="F158" s="17"/>
      <c r="G158" s="18"/>
      <c r="H158" s="50" t="str">
        <f>IF(ISNA(MATCH($I158,LISTS!$A$3:$A$12,0)),"",INDEX(LISTS!$B$3:$C$12,MATCH($I158,LISTS!$A$3:$A$12,0),MATCH(LISTS!$G151,LISTS!$B$2:$C$2,0)))</f>
        <v/>
      </c>
      <c r="I158" s="10"/>
      <c r="J158" s="45"/>
      <c r="K158" s="26"/>
      <c r="L158" s="26"/>
      <c r="M158" s="32"/>
    </row>
    <row r="159" spans="1:13" ht="15.75" x14ac:dyDescent="0.25">
      <c r="A159" s="19"/>
      <c r="B159" s="20"/>
      <c r="C159" s="21"/>
      <c r="D159" s="22"/>
      <c r="E159" s="21"/>
      <c r="F159" s="17"/>
      <c r="G159" s="18"/>
      <c r="H159" s="50" t="str">
        <f>IF(ISNA(MATCH($I159,LISTS!$A$3:$A$12,0)),"",INDEX(LISTS!$B$3:$C$12,MATCH($I159,LISTS!$A$3:$A$12,0),MATCH(LISTS!$G152,LISTS!$B$2:$C$2,0)))</f>
        <v/>
      </c>
      <c r="I159" s="10"/>
      <c r="J159" s="45"/>
      <c r="K159" s="26"/>
      <c r="L159" s="26"/>
      <c r="M159" s="32"/>
    </row>
    <row r="160" spans="1:13" ht="15.75" x14ac:dyDescent="0.25">
      <c r="A160" s="111"/>
      <c r="B160" s="112"/>
      <c r="C160" s="113"/>
      <c r="D160" s="114"/>
      <c r="E160" s="113"/>
      <c r="F160" s="17"/>
      <c r="G160" s="18"/>
      <c r="H160" s="50" t="str">
        <f>IF(ISNA(MATCH($I160,LISTS!$A$3:$A$12,0)),"",INDEX(LISTS!$B$3:$C$12,MATCH($I160,LISTS!$A$3:$A$12,0),MATCH(LISTS!$G153,LISTS!$B$2:$C$2,0)))</f>
        <v/>
      </c>
      <c r="I160" s="10"/>
      <c r="J160" s="45"/>
      <c r="K160" s="26"/>
      <c r="L160" s="26"/>
      <c r="M160" s="32"/>
    </row>
    <row r="161" spans="1:13" ht="15.75" x14ac:dyDescent="0.25">
      <c r="A161" s="111"/>
      <c r="B161" s="112"/>
      <c r="C161" s="113"/>
      <c r="D161" s="114"/>
      <c r="E161" s="113"/>
      <c r="F161" s="17"/>
      <c r="G161" s="18"/>
      <c r="H161" s="50" t="str">
        <f>IF(ISNA(MATCH($I161,LISTS!$A$3:$A$12,0)),"",INDEX(LISTS!$B$3:$C$12,MATCH($I161,LISTS!$A$3:$A$12,0),MATCH(LISTS!$G154,LISTS!$B$2:$C$2,0)))</f>
        <v/>
      </c>
      <c r="I161" s="10"/>
      <c r="J161" s="45"/>
      <c r="K161" s="26"/>
      <c r="L161" s="26"/>
      <c r="M161" s="32"/>
    </row>
    <row r="162" spans="1:13" ht="15.75" x14ac:dyDescent="0.25">
      <c r="A162" s="111"/>
      <c r="B162" s="112"/>
      <c r="C162" s="113"/>
      <c r="D162" s="114"/>
      <c r="E162" s="113"/>
      <c r="F162" s="17"/>
      <c r="G162" s="18"/>
      <c r="H162" s="50" t="str">
        <f>IF(ISNA(MATCH($I162,LISTS!$A$3:$A$12,0)),"",INDEX(LISTS!$B$3:$C$12,MATCH($I162,LISTS!$A$3:$A$12,0),MATCH(LISTS!$G155,LISTS!$B$2:$C$2,0)))</f>
        <v/>
      </c>
      <c r="I162" s="10"/>
      <c r="J162" s="45"/>
      <c r="K162" s="26"/>
      <c r="L162" s="26"/>
      <c r="M162" s="32"/>
    </row>
    <row r="163" spans="1:13" ht="16.5" thickBot="1" x14ac:dyDescent="0.3">
      <c r="A163" s="108"/>
      <c r="B163" s="109"/>
      <c r="C163" s="109"/>
      <c r="D163" s="109"/>
      <c r="E163" s="109"/>
      <c r="F163" s="16"/>
      <c r="G163" s="3"/>
      <c r="H163" s="50" t="str">
        <f>IF(ISNA(MATCH($I163,LISTS!$A$3:$A$12,0)),"",INDEX(LISTS!$B$3:$C$12,MATCH($I163,LISTS!$A$3:$A$12,0),MATCH(LISTS!$G156,LISTS!$B$2:$C$2,0)))</f>
        <v/>
      </c>
      <c r="I163" s="10"/>
      <c r="J163" s="46"/>
      <c r="K163" s="27"/>
      <c r="L163" s="27"/>
      <c r="M163" s="33"/>
    </row>
  </sheetData>
  <sheetProtection algorithmName="SHA-512" hashValue="9JQ1khSQWLg+Q2uKX3gsroG6fZxAnSG+yZNmPGHFfXN4XkVNE3PnQ51qkpKOdNivRL3xhl76z+j8JR7vW8JSmA==" saltValue="b87GcZLx5IoFGgm3cV3dOg==" spinCount="100000" sheet="1" selectLockedCells="1"/>
  <mergeCells count="247">
    <mergeCell ref="J7:M7"/>
    <mergeCell ref="A160:C160"/>
    <mergeCell ref="D160:E160"/>
    <mergeCell ref="D161:E161"/>
    <mergeCell ref="D162:E162"/>
    <mergeCell ref="A161:C161"/>
    <mergeCell ref="A162:C162"/>
    <mergeCell ref="D101:E101"/>
    <mergeCell ref="A102:C102"/>
    <mergeCell ref="D102:E102"/>
    <mergeCell ref="A163:C163"/>
    <mergeCell ref="D163:E163"/>
    <mergeCell ref="A98:C98"/>
    <mergeCell ref="D98:E98"/>
    <mergeCell ref="A99:C99"/>
    <mergeCell ref="D99:E99"/>
    <mergeCell ref="A100:C100"/>
    <mergeCell ref="D100:E100"/>
    <mergeCell ref="A119:C119"/>
    <mergeCell ref="A101:C101"/>
    <mergeCell ref="A112:C112"/>
    <mergeCell ref="D112:E112"/>
    <mergeCell ref="A113:C113"/>
    <mergeCell ref="D113:E113"/>
    <mergeCell ref="D104:E104"/>
    <mergeCell ref="A109:C109"/>
    <mergeCell ref="D109:E109"/>
    <mergeCell ref="A103:C103"/>
    <mergeCell ref="A111:C111"/>
    <mergeCell ref="D103:E103"/>
    <mergeCell ref="A107:C107"/>
    <mergeCell ref="D107:E107"/>
    <mergeCell ref="A108:C108"/>
    <mergeCell ref="D108:E108"/>
    <mergeCell ref="A115:C115"/>
    <mergeCell ref="D115:E115"/>
    <mergeCell ref="A116:C116"/>
    <mergeCell ref="D116:E116"/>
    <mergeCell ref="A110:C110"/>
    <mergeCell ref="D110:E110"/>
    <mergeCell ref="A114:C114"/>
    <mergeCell ref="D114:E114"/>
    <mergeCell ref="D111:E111"/>
    <mergeCell ref="A106:C106"/>
    <mergeCell ref="D106:E106"/>
    <mergeCell ref="A94:C94"/>
    <mergeCell ref="D94:E94"/>
    <mergeCell ref="A95:C95"/>
    <mergeCell ref="D95:E95"/>
    <mergeCell ref="A96:C96"/>
    <mergeCell ref="D96:E96"/>
    <mergeCell ref="A97:C97"/>
    <mergeCell ref="A105:C105"/>
    <mergeCell ref="D105:E105"/>
    <mergeCell ref="A104:C104"/>
    <mergeCell ref="A90:C90"/>
    <mergeCell ref="D90:E90"/>
    <mergeCell ref="A91:C91"/>
    <mergeCell ref="D91:E91"/>
    <mergeCell ref="A92:C92"/>
    <mergeCell ref="D92:E92"/>
    <mergeCell ref="A93:C93"/>
    <mergeCell ref="D93:E93"/>
    <mergeCell ref="D97:E97"/>
    <mergeCell ref="A85:C85"/>
    <mergeCell ref="D85:E85"/>
    <mergeCell ref="A86:C86"/>
    <mergeCell ref="D86:E86"/>
    <mergeCell ref="A87:C87"/>
    <mergeCell ref="D87:E87"/>
    <mergeCell ref="A88:C88"/>
    <mergeCell ref="D88:E88"/>
    <mergeCell ref="A89:C89"/>
    <mergeCell ref="D89:E89"/>
    <mergeCell ref="A80:C80"/>
    <mergeCell ref="D80:E80"/>
    <mergeCell ref="A81:C81"/>
    <mergeCell ref="D81:E81"/>
    <mergeCell ref="A82:C82"/>
    <mergeCell ref="D82:E82"/>
    <mergeCell ref="A83:C83"/>
    <mergeCell ref="D83:E83"/>
    <mergeCell ref="A84:C84"/>
    <mergeCell ref="D84:E84"/>
    <mergeCell ref="A75:C75"/>
    <mergeCell ref="D75:E75"/>
    <mergeCell ref="A76:C76"/>
    <mergeCell ref="D76:E76"/>
    <mergeCell ref="A77:C77"/>
    <mergeCell ref="D77:E77"/>
    <mergeCell ref="A78:C78"/>
    <mergeCell ref="D78:E78"/>
    <mergeCell ref="A79:C79"/>
    <mergeCell ref="D79:E79"/>
    <mergeCell ref="A70:C70"/>
    <mergeCell ref="D70:E70"/>
    <mergeCell ref="A71:C71"/>
    <mergeCell ref="D71:E71"/>
    <mergeCell ref="A72:C72"/>
    <mergeCell ref="D72:E72"/>
    <mergeCell ref="A73:C73"/>
    <mergeCell ref="D73:E73"/>
    <mergeCell ref="A74:C74"/>
    <mergeCell ref="D74:E74"/>
    <mergeCell ref="A65:C65"/>
    <mergeCell ref="D65:E65"/>
    <mergeCell ref="A66:C66"/>
    <mergeCell ref="D66:E66"/>
    <mergeCell ref="A67:C67"/>
    <mergeCell ref="D67:E67"/>
    <mergeCell ref="A68:C68"/>
    <mergeCell ref="D68:E68"/>
    <mergeCell ref="A69:C69"/>
    <mergeCell ref="D69:E69"/>
    <mergeCell ref="D60:E60"/>
    <mergeCell ref="A60:C60"/>
    <mergeCell ref="A61:C61"/>
    <mergeCell ref="D61:E61"/>
    <mergeCell ref="A62:C62"/>
    <mergeCell ref="D62:E62"/>
    <mergeCell ref="A63:C63"/>
    <mergeCell ref="D63:E63"/>
    <mergeCell ref="A64:C64"/>
    <mergeCell ref="D64:E64"/>
    <mergeCell ref="D55:E55"/>
    <mergeCell ref="A56:C56"/>
    <mergeCell ref="D56:E56"/>
    <mergeCell ref="A57:C57"/>
    <mergeCell ref="D57:E57"/>
    <mergeCell ref="A58:C58"/>
    <mergeCell ref="D58:E58"/>
    <mergeCell ref="D59:E59"/>
    <mergeCell ref="A59:C59"/>
    <mergeCell ref="A9:C9"/>
    <mergeCell ref="D9:E9"/>
    <mergeCell ref="A10:C10"/>
    <mergeCell ref="D10:E10"/>
    <mergeCell ref="A11:C11"/>
    <mergeCell ref="A34:C34"/>
    <mergeCell ref="D34:E34"/>
    <mergeCell ref="A31:C31"/>
    <mergeCell ref="D31:E31"/>
    <mergeCell ref="A32:C32"/>
    <mergeCell ref="D32:E32"/>
    <mergeCell ref="A23:C23"/>
    <mergeCell ref="D23:E23"/>
    <mergeCell ref="A25:C25"/>
    <mergeCell ref="D25:E25"/>
    <mergeCell ref="A26:C26"/>
    <mergeCell ref="D26:E26"/>
    <mergeCell ref="A22:C22"/>
    <mergeCell ref="D22:E22"/>
    <mergeCell ref="A24:C24"/>
    <mergeCell ref="D24:E24"/>
    <mergeCell ref="D11:E11"/>
    <mergeCell ref="A29:C29"/>
    <mergeCell ref="D29:E29"/>
    <mergeCell ref="A30:C30"/>
    <mergeCell ref="D30:E30"/>
    <mergeCell ref="A27:C27"/>
    <mergeCell ref="D27:E27"/>
    <mergeCell ref="A28:C28"/>
    <mergeCell ref="D28:E28"/>
    <mergeCell ref="A13:C13"/>
    <mergeCell ref="D17:E17"/>
    <mergeCell ref="A21:C21"/>
    <mergeCell ref="D21:E21"/>
    <mergeCell ref="A20:C20"/>
    <mergeCell ref="D20:E20"/>
    <mergeCell ref="A1:M1"/>
    <mergeCell ref="A2:M2"/>
    <mergeCell ref="A6:M6"/>
    <mergeCell ref="A3:B3"/>
    <mergeCell ref="A5:C5"/>
    <mergeCell ref="E5:F5"/>
    <mergeCell ref="C3:M3"/>
    <mergeCell ref="A4:B4"/>
    <mergeCell ref="C4:K4"/>
    <mergeCell ref="G5:H5"/>
    <mergeCell ref="L4:M4"/>
    <mergeCell ref="F7:F8"/>
    <mergeCell ref="H7:I7"/>
    <mergeCell ref="A17:C17"/>
    <mergeCell ref="G7:G8"/>
    <mergeCell ref="A118:C118"/>
    <mergeCell ref="D118:E118"/>
    <mergeCell ref="A7:C8"/>
    <mergeCell ref="D7:E8"/>
    <mergeCell ref="A43:C43"/>
    <mergeCell ref="A35:C35"/>
    <mergeCell ref="D35:E35"/>
    <mergeCell ref="D42:E42"/>
    <mergeCell ref="A39:C39"/>
    <mergeCell ref="D39:E39"/>
    <mergeCell ref="A40:C40"/>
    <mergeCell ref="D40:E40"/>
    <mergeCell ref="A19:C19"/>
    <mergeCell ref="D19:E19"/>
    <mergeCell ref="A37:C37"/>
    <mergeCell ref="D37:E37"/>
    <mergeCell ref="A38:C38"/>
    <mergeCell ref="D38:E38"/>
    <mergeCell ref="A36:C36"/>
    <mergeCell ref="D119:E119"/>
    <mergeCell ref="A117:C117"/>
    <mergeCell ref="D117:E117"/>
    <mergeCell ref="A45:C45"/>
    <mergeCell ref="D45:E45"/>
    <mergeCell ref="A49:C49"/>
    <mergeCell ref="D49:E49"/>
    <mergeCell ref="A50:C50"/>
    <mergeCell ref="D50:E50"/>
    <mergeCell ref="A47:C47"/>
    <mergeCell ref="D47:E47"/>
    <mergeCell ref="A48:C48"/>
    <mergeCell ref="D48:E48"/>
    <mergeCell ref="A46:C46"/>
    <mergeCell ref="D46:E46"/>
    <mergeCell ref="A51:C51"/>
    <mergeCell ref="D51:E51"/>
    <mergeCell ref="A52:C52"/>
    <mergeCell ref="D52:E52"/>
    <mergeCell ref="A53:C53"/>
    <mergeCell ref="D53:E53"/>
    <mergeCell ref="A54:C54"/>
    <mergeCell ref="D54:E54"/>
    <mergeCell ref="A55:C55"/>
    <mergeCell ref="D43:E43"/>
    <mergeCell ref="A18:C18"/>
    <mergeCell ref="D18:E18"/>
    <mergeCell ref="A12:C12"/>
    <mergeCell ref="D12:E12"/>
    <mergeCell ref="A44:C44"/>
    <mergeCell ref="D44:E44"/>
    <mergeCell ref="A41:C41"/>
    <mergeCell ref="D41:E41"/>
    <mergeCell ref="A42:C42"/>
    <mergeCell ref="D36:E36"/>
    <mergeCell ref="A33:C33"/>
    <mergeCell ref="D33:E33"/>
    <mergeCell ref="D13:E13"/>
    <mergeCell ref="A14:C14"/>
    <mergeCell ref="D14:E14"/>
    <mergeCell ref="A15:C15"/>
    <mergeCell ref="D15:E15"/>
    <mergeCell ref="A16:C16"/>
    <mergeCell ref="D16:E16"/>
  </mergeCells>
  <phoneticPr fontId="0" type="noConversion"/>
  <dataValidations count="6">
    <dataValidation type="textLength" allowBlank="1" showInputMessage="1" showErrorMessage="1" sqref="L9:L163" xr:uid="{ACEE4792-389D-4B2B-8F63-3F3E4104700B}">
      <formula1>0</formula1>
      <formula2>256</formula2>
    </dataValidation>
    <dataValidation type="list" allowBlank="1" showInputMessage="1" showErrorMessage="1" sqref="M9:M163" xr:uid="{C0327FE2-A07C-4D6B-AB6D-5F1BF4D35BE5}">
      <formula1>$AA$2:$AA$4</formula1>
    </dataValidation>
    <dataValidation type="list" allowBlank="1" showInputMessage="1" showErrorMessage="1" sqref="I9:I163" xr:uid="{08784612-5854-4C75-89EC-FC79CB0EEC2B}">
      <formula1>$Z$2:$Z$8</formula1>
    </dataValidation>
    <dataValidation type="list" allowBlank="1" showInputMessage="1" showErrorMessage="1" sqref="G9:G163" xr:uid="{9DAF91A5-A2AE-4500-98D7-62F2F125CC33}">
      <formula1>$AB$2:$AB$3</formula1>
    </dataValidation>
    <dataValidation type="date" allowBlank="1" showInputMessage="1" showErrorMessage="1" sqref="F9:F163 K9:K163" xr:uid="{4FD101B3-60CA-4548-B384-FBD0084C9280}">
      <formula1>10959</formula1>
      <formula2>55153</formula2>
    </dataValidation>
    <dataValidation type="list" allowBlank="1" showInputMessage="1" showErrorMessage="1" sqref="C4:K4" xr:uid="{9735AD0B-8840-43D7-92C6-506BAF2BC34E}">
      <formula1>$AC$2:$AC$17</formula1>
    </dataValidation>
  </dataValidations>
  <printOptions horizontalCentered="1"/>
  <pageMargins left="0.19685039370078741" right="0.19685039370078741" top="0.39370078740157483" bottom="1.3779527559055118" header="0.51181102362204722" footer="0.47244094488188981"/>
  <pageSetup paperSize="9" scale="71" fitToHeight="3" orientation="portrait" r:id="rId1"/>
  <headerFooter alignWithMargins="0">
    <oddFooter>&amp;L&amp;G&amp;C&amp;P/&amp;N&amp;R&amp;G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9DEA5-EC61-4C0E-A9B7-BE9533EF7714}">
  <sheetPr codeName="Hárok2"/>
  <dimension ref="A1:G197"/>
  <sheetViews>
    <sheetView workbookViewId="0">
      <selection activeCell="A15" sqref="A15:A30"/>
    </sheetView>
  </sheetViews>
  <sheetFormatPr defaultRowHeight="12.75" x14ac:dyDescent="0.2"/>
  <cols>
    <col min="1" max="1" width="14.28515625" bestFit="1" customWidth="1"/>
    <col min="2" max="2" width="9.7109375" bestFit="1" customWidth="1"/>
    <col min="5" max="5" width="11.42578125" bestFit="1" customWidth="1"/>
  </cols>
  <sheetData>
    <row r="1" spans="1:7" x14ac:dyDescent="0.2">
      <c r="A1" s="115" t="s">
        <v>6</v>
      </c>
      <c r="B1" s="115"/>
      <c r="C1" s="115"/>
      <c r="D1" s="57" t="s">
        <v>96</v>
      </c>
      <c r="E1" s="57" t="s">
        <v>7</v>
      </c>
      <c r="F1" s="57" t="s">
        <v>98</v>
      </c>
      <c r="G1" s="57"/>
    </row>
    <row r="2" spans="1:7" x14ac:dyDescent="0.2">
      <c r="B2" s="57" t="s">
        <v>2</v>
      </c>
      <c r="C2" s="57" t="s">
        <v>52</v>
      </c>
      <c r="D2" s="48" t="s">
        <v>93</v>
      </c>
      <c r="E2">
        <f ca="1">YEAR(TODAY())-5</f>
        <v>2020</v>
      </c>
      <c r="F2" t="s">
        <v>52</v>
      </c>
      <c r="G2" t="str">
        <f>IF(ISBLANK('entry form'!$G9),'entry form'!$K8,'entry form'!$G9)</f>
        <v>M</v>
      </c>
    </row>
    <row r="3" spans="1:7" x14ac:dyDescent="0.2">
      <c r="A3" s="23" t="s">
        <v>18</v>
      </c>
      <c r="B3" s="48" t="s">
        <v>16</v>
      </c>
      <c r="C3" s="48" t="s">
        <v>17</v>
      </c>
      <c r="D3" s="48" t="s">
        <v>94</v>
      </c>
      <c r="E3">
        <f t="shared" ref="E3:E66" ca="1" si="0">$E2-1</f>
        <v>2019</v>
      </c>
      <c r="F3" t="s">
        <v>2</v>
      </c>
      <c r="G3" t="str">
        <f>IF(ISBLANK('entry form'!$G10),$G2,'entry form'!$G10)</f>
        <v>M</v>
      </c>
    </row>
    <row r="4" spans="1:7" x14ac:dyDescent="0.2">
      <c r="A4" s="23" t="s">
        <v>19</v>
      </c>
      <c r="B4" s="48" t="s">
        <v>13</v>
      </c>
      <c r="C4" s="48" t="s">
        <v>5</v>
      </c>
      <c r="D4" s="48" t="s">
        <v>95</v>
      </c>
      <c r="E4">
        <f t="shared" ca="1" si="0"/>
        <v>2018</v>
      </c>
      <c r="G4" t="str">
        <f>IF(ISBLANK('entry form'!$G11),$G3,'entry form'!$G11)</f>
        <v>F</v>
      </c>
    </row>
    <row r="5" spans="1:7" x14ac:dyDescent="0.2">
      <c r="A5" s="23" t="s">
        <v>20</v>
      </c>
      <c r="B5" s="48" t="s">
        <v>82</v>
      </c>
      <c r="C5" s="48" t="s">
        <v>11</v>
      </c>
      <c r="E5">
        <f t="shared" ca="1" si="0"/>
        <v>2017</v>
      </c>
      <c r="G5" t="str">
        <f>IF(ISBLANK('entry form'!$G12),$G4,'entry form'!$G12)</f>
        <v>F</v>
      </c>
    </row>
    <row r="6" spans="1:7" x14ac:dyDescent="0.2">
      <c r="A6" s="23" t="s">
        <v>46</v>
      </c>
      <c r="B6" s="48" t="s">
        <v>15</v>
      </c>
      <c r="C6" s="48" t="s">
        <v>12</v>
      </c>
      <c r="E6">
        <f t="shared" ca="1" si="0"/>
        <v>2016</v>
      </c>
      <c r="G6" t="str">
        <f>IF(ISBLANK('entry form'!$G13),$G5,'entry form'!$G13)</f>
        <v>F</v>
      </c>
    </row>
    <row r="7" spans="1:7" x14ac:dyDescent="0.2">
      <c r="A7" s="23" t="s">
        <v>47</v>
      </c>
      <c r="B7" s="48" t="s">
        <v>8</v>
      </c>
      <c r="C7" s="48" t="s">
        <v>9</v>
      </c>
      <c r="E7">
        <f t="shared" ca="1" si="0"/>
        <v>2015</v>
      </c>
      <c r="G7" t="str">
        <f>IF(ISBLANK('entry form'!$G14),$G6,'entry form'!$G14)</f>
        <v>F</v>
      </c>
    </row>
    <row r="8" spans="1:7" x14ac:dyDescent="0.2">
      <c r="A8" s="23" t="s">
        <v>64</v>
      </c>
      <c r="B8" s="48" t="s">
        <v>14</v>
      </c>
      <c r="C8" s="48" t="s">
        <v>10</v>
      </c>
      <c r="E8">
        <f t="shared" ca="1" si="0"/>
        <v>2014</v>
      </c>
      <c r="G8" t="str">
        <f>IF(ISBLANK('entry form'!$G15),$G7,'entry form'!$G15)</f>
        <v>F</v>
      </c>
    </row>
    <row r="9" spans="1:7" x14ac:dyDescent="0.2">
      <c r="A9" s="23" t="s">
        <v>48</v>
      </c>
      <c r="B9" s="48" t="s">
        <v>88</v>
      </c>
      <c r="C9" s="48" t="s">
        <v>87</v>
      </c>
      <c r="E9">
        <f t="shared" ca="1" si="0"/>
        <v>2013</v>
      </c>
      <c r="G9" t="str">
        <f>IF(ISBLANK('entry form'!$G16),$G8,'entry form'!$G16)</f>
        <v>F</v>
      </c>
    </row>
    <row r="10" spans="1:7" x14ac:dyDescent="0.2">
      <c r="A10" s="23" t="s">
        <v>49</v>
      </c>
      <c r="B10" s="48" t="s">
        <v>84</v>
      </c>
      <c r="C10" s="48" t="s">
        <v>83</v>
      </c>
      <c r="E10">
        <f t="shared" ca="1" si="0"/>
        <v>2012</v>
      </c>
      <c r="G10" t="str">
        <f>IF(ISBLANK('entry form'!$G17),$G9,'entry form'!$G17)</f>
        <v>F</v>
      </c>
    </row>
    <row r="11" spans="1:7" x14ac:dyDescent="0.2">
      <c r="A11" s="23" t="s">
        <v>51</v>
      </c>
      <c r="B11" s="48" t="s">
        <v>89</v>
      </c>
      <c r="C11" s="48" t="s">
        <v>90</v>
      </c>
      <c r="E11">
        <f t="shared" ca="1" si="0"/>
        <v>2011</v>
      </c>
      <c r="G11" t="str">
        <f>IF(ISBLANK('entry form'!$G18),$G10,'entry form'!$G18)</f>
        <v>F</v>
      </c>
    </row>
    <row r="12" spans="1:7" x14ac:dyDescent="0.2">
      <c r="A12" s="23" t="s">
        <v>50</v>
      </c>
      <c r="B12" s="48" t="s">
        <v>85</v>
      </c>
      <c r="C12" s="48" t="s">
        <v>86</v>
      </c>
      <c r="E12">
        <f t="shared" ca="1" si="0"/>
        <v>2010</v>
      </c>
      <c r="G12" t="str">
        <f>IF(ISBLANK('entry form'!$G19),$G11,'entry form'!$G19)</f>
        <v>F</v>
      </c>
    </row>
    <row r="13" spans="1:7" x14ac:dyDescent="0.2">
      <c r="E13">
        <f t="shared" ca="1" si="0"/>
        <v>2009</v>
      </c>
      <c r="G13" t="str">
        <f>IF(ISBLANK('entry form'!$G20),$G12,'entry form'!$G20)</f>
        <v>F</v>
      </c>
    </row>
    <row r="14" spans="1:7" x14ac:dyDescent="0.2">
      <c r="A14" s="115" t="s">
        <v>21</v>
      </c>
      <c r="B14" s="115"/>
      <c r="E14">
        <f t="shared" ca="1" si="0"/>
        <v>2008</v>
      </c>
      <c r="G14" t="str">
        <f>IF(ISBLANK('entry form'!$G21),$G13,'entry form'!$G21)</f>
        <v>F</v>
      </c>
    </row>
    <row r="15" spans="1:7" x14ac:dyDescent="0.2">
      <c r="A15" t="s">
        <v>45</v>
      </c>
      <c r="B15" s="48" t="s">
        <v>65</v>
      </c>
      <c r="E15">
        <f t="shared" ca="1" si="0"/>
        <v>2007</v>
      </c>
      <c r="G15" t="str">
        <f>IF(ISBLANK('entry form'!$G22),$G14,'entry form'!$G22)</f>
        <v>F</v>
      </c>
    </row>
    <row r="16" spans="1:7" x14ac:dyDescent="0.2">
      <c r="A16" t="s">
        <v>35</v>
      </c>
      <c r="B16" s="48" t="s">
        <v>77</v>
      </c>
      <c r="E16">
        <f t="shared" ca="1" si="0"/>
        <v>2006</v>
      </c>
      <c r="G16" t="str">
        <f>IF(ISBLANK('entry form'!$G23),$G15,'entry form'!$G23)</f>
        <v>F</v>
      </c>
    </row>
    <row r="17" spans="1:7" x14ac:dyDescent="0.2">
      <c r="A17" t="s">
        <v>36</v>
      </c>
      <c r="B17" s="48" t="s">
        <v>67</v>
      </c>
      <c r="E17">
        <f t="shared" ca="1" si="0"/>
        <v>2005</v>
      </c>
      <c r="G17" t="str">
        <f>IF(ISBLANK('entry form'!$G24),$G16,'entry form'!$G24)</f>
        <v>F</v>
      </c>
    </row>
    <row r="18" spans="1:7" x14ac:dyDescent="0.2">
      <c r="A18" t="s">
        <v>37</v>
      </c>
      <c r="B18" s="48" t="s">
        <v>68</v>
      </c>
      <c r="E18">
        <f t="shared" ca="1" si="0"/>
        <v>2004</v>
      </c>
      <c r="G18" t="str">
        <f>IF(ISBLANK('entry form'!$G25),$G17,'entry form'!$G25)</f>
        <v>F</v>
      </c>
    </row>
    <row r="19" spans="1:7" x14ac:dyDescent="0.2">
      <c r="A19" t="s">
        <v>38</v>
      </c>
      <c r="B19" s="48" t="s">
        <v>69</v>
      </c>
      <c r="E19">
        <f t="shared" ca="1" si="0"/>
        <v>2003</v>
      </c>
      <c r="G19" t="str">
        <f>IF(ISBLANK('entry form'!$G26),$G18,'entry form'!$G26)</f>
        <v>F</v>
      </c>
    </row>
    <row r="20" spans="1:7" x14ac:dyDescent="0.2">
      <c r="A20" t="s">
        <v>81</v>
      </c>
      <c r="B20" s="48" t="s">
        <v>80</v>
      </c>
      <c r="E20">
        <f t="shared" ca="1" si="0"/>
        <v>2002</v>
      </c>
      <c r="G20" t="str">
        <f>IF(ISBLANK('entry form'!$G27),$G19,'entry form'!$G27)</f>
        <v>F</v>
      </c>
    </row>
    <row r="21" spans="1:7" x14ac:dyDescent="0.2">
      <c r="A21" t="s">
        <v>39</v>
      </c>
      <c r="B21" s="48" t="s">
        <v>70</v>
      </c>
      <c r="E21">
        <f t="shared" ref="E21:E29" ca="1" si="1">$E20-1</f>
        <v>2001</v>
      </c>
      <c r="G21" t="str">
        <f>IF(ISBLANK('entry form'!$G28),$G20,'entry form'!$G28)</f>
        <v>F</v>
      </c>
    </row>
    <row r="22" spans="1:7" x14ac:dyDescent="0.2">
      <c r="A22" t="s">
        <v>79</v>
      </c>
      <c r="B22" s="48" t="s">
        <v>78</v>
      </c>
      <c r="E22">
        <f t="shared" ca="1" si="1"/>
        <v>2000</v>
      </c>
      <c r="G22" t="str">
        <f>IF(ISBLANK('entry form'!$G29),$G21,'entry form'!$G29)</f>
        <v>F</v>
      </c>
    </row>
    <row r="23" spans="1:7" x14ac:dyDescent="0.2">
      <c r="A23" t="s">
        <v>99</v>
      </c>
      <c r="B23" s="48" t="s">
        <v>100</v>
      </c>
      <c r="E23">
        <f t="shared" ca="1" si="1"/>
        <v>1999</v>
      </c>
      <c r="G23" t="str">
        <f>IF(ISBLANK('entry form'!$G30),$G22,'entry form'!$G30)</f>
        <v>F</v>
      </c>
    </row>
    <row r="24" spans="1:7" x14ac:dyDescent="0.2">
      <c r="A24" t="s">
        <v>40</v>
      </c>
      <c r="B24" s="48" t="s">
        <v>71</v>
      </c>
      <c r="E24">
        <f t="shared" ca="1" si="1"/>
        <v>1998</v>
      </c>
      <c r="G24" t="str">
        <f>IF(ISBLANK('entry form'!$G31),$G23,'entry form'!$G31)</f>
        <v>F</v>
      </c>
    </row>
    <row r="25" spans="1:7" x14ac:dyDescent="0.2">
      <c r="A25" t="s">
        <v>41</v>
      </c>
      <c r="B25" s="48" t="s">
        <v>66</v>
      </c>
      <c r="E25">
        <f t="shared" ca="1" si="1"/>
        <v>1997</v>
      </c>
      <c r="G25" t="str">
        <f>IF(ISBLANK('entry form'!$G32),$G24,'entry form'!$G32)</f>
        <v>F</v>
      </c>
    </row>
    <row r="26" spans="1:7" x14ac:dyDescent="0.2">
      <c r="A26" t="s">
        <v>61</v>
      </c>
      <c r="B26" s="48" t="s">
        <v>76</v>
      </c>
      <c r="E26">
        <f t="shared" ca="1" si="1"/>
        <v>1996</v>
      </c>
      <c r="G26" t="str">
        <f>IF(ISBLANK('entry form'!$G33),$G25,'entry form'!$G33)</f>
        <v>F</v>
      </c>
    </row>
    <row r="27" spans="1:7" x14ac:dyDescent="0.2">
      <c r="A27" t="s">
        <v>42</v>
      </c>
      <c r="B27" s="48" t="s">
        <v>75</v>
      </c>
      <c r="E27">
        <f t="shared" ca="1" si="1"/>
        <v>1995</v>
      </c>
      <c r="G27" t="str">
        <f>IF(ISBLANK('entry form'!$G34),$G26,'entry form'!$G34)</f>
        <v>F</v>
      </c>
    </row>
    <row r="28" spans="1:7" x14ac:dyDescent="0.2">
      <c r="A28" t="s">
        <v>43</v>
      </c>
      <c r="B28" s="48" t="s">
        <v>72</v>
      </c>
      <c r="E28">
        <f t="shared" ca="1" si="1"/>
        <v>1994</v>
      </c>
      <c r="G28" t="str">
        <f>IF(ISBLANK('entry form'!$G35),$G27,'entry form'!$G35)</f>
        <v>F</v>
      </c>
    </row>
    <row r="29" spans="1:7" x14ac:dyDescent="0.2">
      <c r="A29" t="s">
        <v>44</v>
      </c>
      <c r="B29" s="48" t="s">
        <v>73</v>
      </c>
      <c r="E29">
        <f t="shared" ca="1" si="1"/>
        <v>1993</v>
      </c>
      <c r="G29" t="str">
        <f>IF(ISBLANK('entry form'!$G36),$G28,'entry form'!$G36)</f>
        <v>F</v>
      </c>
    </row>
    <row r="30" spans="1:7" x14ac:dyDescent="0.2">
      <c r="A30" t="s">
        <v>62</v>
      </c>
      <c r="B30" s="48" t="s">
        <v>74</v>
      </c>
      <c r="E30">
        <f t="shared" ca="1" si="0"/>
        <v>1992</v>
      </c>
      <c r="G30" t="str">
        <f>IF(ISBLANK('entry form'!$G37),$G29,'entry form'!$G37)</f>
        <v>F</v>
      </c>
    </row>
    <row r="31" spans="1:7" x14ac:dyDescent="0.2">
      <c r="E31">
        <f t="shared" ca="1" si="0"/>
        <v>1991</v>
      </c>
      <c r="G31" t="str">
        <f>IF(ISBLANK('entry form'!$G38),$G30,'entry form'!$G38)</f>
        <v>F</v>
      </c>
    </row>
    <row r="32" spans="1:7" x14ac:dyDescent="0.2">
      <c r="E32">
        <f t="shared" ca="1" si="0"/>
        <v>1990</v>
      </c>
      <c r="G32" t="str">
        <f>IF(ISBLANK('entry form'!$G39),$G31,'entry form'!$G39)</f>
        <v>F</v>
      </c>
    </row>
    <row r="33" spans="5:7" x14ac:dyDescent="0.2">
      <c r="E33">
        <f t="shared" ca="1" si="0"/>
        <v>1989</v>
      </c>
      <c r="G33" t="str">
        <f>IF(ISBLANK('entry form'!$G40),$G32,'entry form'!$G40)</f>
        <v>F</v>
      </c>
    </row>
    <row r="34" spans="5:7" x14ac:dyDescent="0.2">
      <c r="E34">
        <f t="shared" ca="1" si="0"/>
        <v>1988</v>
      </c>
      <c r="G34" t="str">
        <f>IF(ISBLANK('entry form'!$G41),$G33,'entry form'!$G41)</f>
        <v>F</v>
      </c>
    </row>
    <row r="35" spans="5:7" x14ac:dyDescent="0.2">
      <c r="E35">
        <f t="shared" ca="1" si="0"/>
        <v>1987</v>
      </c>
      <c r="G35" t="str">
        <f>IF(ISBLANK('entry form'!$G42),$G34,'entry form'!$G42)</f>
        <v>F</v>
      </c>
    </row>
    <row r="36" spans="5:7" x14ac:dyDescent="0.2">
      <c r="E36">
        <f t="shared" ca="1" si="0"/>
        <v>1986</v>
      </c>
      <c r="G36" t="str">
        <f>IF(ISBLANK('entry form'!$G43),$G35,'entry form'!$G43)</f>
        <v>F</v>
      </c>
    </row>
    <row r="37" spans="5:7" x14ac:dyDescent="0.2">
      <c r="E37">
        <f t="shared" ca="1" si="0"/>
        <v>1985</v>
      </c>
      <c r="G37" t="str">
        <f>IF(ISBLANK('entry form'!$G44),$G36,'entry form'!$G44)</f>
        <v>F</v>
      </c>
    </row>
    <row r="38" spans="5:7" x14ac:dyDescent="0.2">
      <c r="E38">
        <f t="shared" ca="1" si="0"/>
        <v>1984</v>
      </c>
      <c r="G38" t="str">
        <f>IF(ISBLANK('entry form'!$G45),$G37,'entry form'!$G45)</f>
        <v>F</v>
      </c>
    </row>
    <row r="39" spans="5:7" x14ac:dyDescent="0.2">
      <c r="E39">
        <f t="shared" ca="1" si="0"/>
        <v>1983</v>
      </c>
      <c r="G39" t="str">
        <f>IF(ISBLANK('entry form'!$G46),$G38,'entry form'!$G46)</f>
        <v>F</v>
      </c>
    </row>
    <row r="40" spans="5:7" x14ac:dyDescent="0.2">
      <c r="E40">
        <f t="shared" ca="1" si="0"/>
        <v>1982</v>
      </c>
      <c r="G40" t="str">
        <f>IF(ISBLANK('entry form'!$G47),$G39,'entry form'!$G47)</f>
        <v>F</v>
      </c>
    </row>
    <row r="41" spans="5:7" x14ac:dyDescent="0.2">
      <c r="E41">
        <f t="shared" ca="1" si="0"/>
        <v>1981</v>
      </c>
      <c r="G41" t="str">
        <f>IF(ISBLANK('entry form'!$G48),$G40,'entry form'!$G48)</f>
        <v>F</v>
      </c>
    </row>
    <row r="42" spans="5:7" x14ac:dyDescent="0.2">
      <c r="E42">
        <f t="shared" ca="1" si="0"/>
        <v>1980</v>
      </c>
      <c r="G42" t="str">
        <f>IF(ISBLANK('entry form'!$G49),$G41,'entry form'!$G49)</f>
        <v>F</v>
      </c>
    </row>
    <row r="43" spans="5:7" x14ac:dyDescent="0.2">
      <c r="E43">
        <f t="shared" ca="1" si="0"/>
        <v>1979</v>
      </c>
      <c r="G43" t="str">
        <f>IF(ISBLANK('entry form'!$G50),$G42,'entry form'!$G50)</f>
        <v>F</v>
      </c>
    </row>
    <row r="44" spans="5:7" x14ac:dyDescent="0.2">
      <c r="E44">
        <f t="shared" ca="1" si="0"/>
        <v>1978</v>
      </c>
      <c r="G44" t="str">
        <f>IF(ISBLANK('entry form'!$G51),$G43,'entry form'!$G51)</f>
        <v>F</v>
      </c>
    </row>
    <row r="45" spans="5:7" x14ac:dyDescent="0.2">
      <c r="E45">
        <f t="shared" ca="1" si="0"/>
        <v>1977</v>
      </c>
      <c r="G45" t="str">
        <f>IF(ISBLANK('entry form'!$G52),$G44,'entry form'!$G52)</f>
        <v>F</v>
      </c>
    </row>
    <row r="46" spans="5:7" x14ac:dyDescent="0.2">
      <c r="E46">
        <f t="shared" ca="1" si="0"/>
        <v>1976</v>
      </c>
      <c r="G46" t="str">
        <f>IF(ISBLANK('entry form'!$G53),$G45,'entry form'!$G53)</f>
        <v>F</v>
      </c>
    </row>
    <row r="47" spans="5:7" x14ac:dyDescent="0.2">
      <c r="E47">
        <f t="shared" ca="1" si="0"/>
        <v>1975</v>
      </c>
      <c r="G47" t="str">
        <f>IF(ISBLANK('entry form'!$G54),$G46,'entry form'!$G54)</f>
        <v>F</v>
      </c>
    </row>
    <row r="48" spans="5:7" x14ac:dyDescent="0.2">
      <c r="E48">
        <f t="shared" ca="1" si="0"/>
        <v>1974</v>
      </c>
      <c r="G48" t="str">
        <f>IF(ISBLANK('entry form'!$G55),$G47,'entry form'!$G55)</f>
        <v>F</v>
      </c>
    </row>
    <row r="49" spans="5:7" x14ac:dyDescent="0.2">
      <c r="E49">
        <f t="shared" ca="1" si="0"/>
        <v>1973</v>
      </c>
      <c r="G49" t="str">
        <f>IF(ISBLANK('entry form'!$G56),$G48,'entry form'!$G56)</f>
        <v>F</v>
      </c>
    </row>
    <row r="50" spans="5:7" x14ac:dyDescent="0.2">
      <c r="E50">
        <f t="shared" ca="1" si="0"/>
        <v>1972</v>
      </c>
      <c r="G50" t="str">
        <f>IF(ISBLANK('entry form'!$G57),$G49,'entry form'!$G57)</f>
        <v>F</v>
      </c>
    </row>
    <row r="51" spans="5:7" x14ac:dyDescent="0.2">
      <c r="E51">
        <f t="shared" ca="1" si="0"/>
        <v>1971</v>
      </c>
      <c r="G51" t="str">
        <f>IF(ISBLANK('entry form'!$G58),$G50,'entry form'!$G58)</f>
        <v>F</v>
      </c>
    </row>
    <row r="52" spans="5:7" x14ac:dyDescent="0.2">
      <c r="E52">
        <f t="shared" ca="1" si="0"/>
        <v>1970</v>
      </c>
      <c r="G52" t="str">
        <f>IF(ISBLANK('entry form'!$G59),$G51,'entry form'!$G59)</f>
        <v>F</v>
      </c>
    </row>
    <row r="53" spans="5:7" x14ac:dyDescent="0.2">
      <c r="E53">
        <f t="shared" ca="1" si="0"/>
        <v>1969</v>
      </c>
      <c r="G53" t="str">
        <f>IF(ISBLANK('entry form'!$G60),$G52,'entry form'!$G60)</f>
        <v>F</v>
      </c>
    </row>
    <row r="54" spans="5:7" x14ac:dyDescent="0.2">
      <c r="E54">
        <f t="shared" ca="1" si="0"/>
        <v>1968</v>
      </c>
      <c r="G54" t="str">
        <f>IF(ISBLANK('entry form'!$G61),$G53,'entry form'!$G61)</f>
        <v>F</v>
      </c>
    </row>
    <row r="55" spans="5:7" x14ac:dyDescent="0.2">
      <c r="E55">
        <f t="shared" ca="1" si="0"/>
        <v>1967</v>
      </c>
      <c r="G55" t="str">
        <f>IF(ISBLANK('entry form'!$G62),$G54,'entry form'!$G62)</f>
        <v>F</v>
      </c>
    </row>
    <row r="56" spans="5:7" x14ac:dyDescent="0.2">
      <c r="E56">
        <f t="shared" ca="1" si="0"/>
        <v>1966</v>
      </c>
      <c r="G56" t="str">
        <f>IF(ISBLANK('entry form'!$G63),$G55,'entry form'!$G63)</f>
        <v>F</v>
      </c>
    </row>
    <row r="57" spans="5:7" x14ac:dyDescent="0.2">
      <c r="E57">
        <f t="shared" ca="1" si="0"/>
        <v>1965</v>
      </c>
      <c r="G57" t="str">
        <f>IF(ISBLANK('entry form'!$G64),$G56,'entry form'!$G64)</f>
        <v>F</v>
      </c>
    </row>
    <row r="58" spans="5:7" x14ac:dyDescent="0.2">
      <c r="E58">
        <f t="shared" ca="1" si="0"/>
        <v>1964</v>
      </c>
      <c r="G58" t="str">
        <f>IF(ISBLANK('entry form'!$G65),$G57,'entry form'!$G65)</f>
        <v>F</v>
      </c>
    </row>
    <row r="59" spans="5:7" x14ac:dyDescent="0.2">
      <c r="E59">
        <f t="shared" ca="1" si="0"/>
        <v>1963</v>
      </c>
      <c r="G59" t="str">
        <f>IF(ISBLANK('entry form'!$G66),$G58,'entry form'!$G66)</f>
        <v>F</v>
      </c>
    </row>
    <row r="60" spans="5:7" x14ac:dyDescent="0.2">
      <c r="E60">
        <f t="shared" ca="1" si="0"/>
        <v>1962</v>
      </c>
      <c r="G60" t="str">
        <f>IF(ISBLANK('entry form'!$G67),$G59,'entry form'!$G67)</f>
        <v>F</v>
      </c>
    </row>
    <row r="61" spans="5:7" x14ac:dyDescent="0.2">
      <c r="E61">
        <f t="shared" ca="1" si="0"/>
        <v>1961</v>
      </c>
      <c r="G61" t="str">
        <f>IF(ISBLANK('entry form'!$G68),$G60,'entry form'!$G68)</f>
        <v>F</v>
      </c>
    </row>
    <row r="62" spans="5:7" x14ac:dyDescent="0.2">
      <c r="E62">
        <f t="shared" ca="1" si="0"/>
        <v>1960</v>
      </c>
      <c r="G62" t="str">
        <f>IF(ISBLANK('entry form'!$G69),$G61,'entry form'!$G69)</f>
        <v>F</v>
      </c>
    </row>
    <row r="63" spans="5:7" x14ac:dyDescent="0.2">
      <c r="E63">
        <f t="shared" ca="1" si="0"/>
        <v>1959</v>
      </c>
      <c r="G63" t="str">
        <f>IF(ISBLANK('entry form'!$G70),$G62,'entry form'!$G70)</f>
        <v>F</v>
      </c>
    </row>
    <row r="64" spans="5:7" x14ac:dyDescent="0.2">
      <c r="E64">
        <f t="shared" ca="1" si="0"/>
        <v>1958</v>
      </c>
      <c r="G64" t="str">
        <f>IF(ISBLANK('entry form'!$G71),$G63,'entry form'!$G71)</f>
        <v>F</v>
      </c>
    </row>
    <row r="65" spans="5:7" x14ac:dyDescent="0.2">
      <c r="E65">
        <f t="shared" ca="1" si="0"/>
        <v>1957</v>
      </c>
      <c r="G65" t="str">
        <f>IF(ISBLANK('entry form'!$G72),$G64,'entry form'!$G72)</f>
        <v>F</v>
      </c>
    </row>
    <row r="66" spans="5:7" x14ac:dyDescent="0.2">
      <c r="E66">
        <f t="shared" ca="1" si="0"/>
        <v>1956</v>
      </c>
      <c r="G66" t="str">
        <f>IF(ISBLANK('entry form'!$G73),$G65,'entry form'!$G73)</f>
        <v>F</v>
      </c>
    </row>
    <row r="67" spans="5:7" x14ac:dyDescent="0.2">
      <c r="E67">
        <f t="shared" ref="E67:E99" ca="1" si="2">$E66-1</f>
        <v>1955</v>
      </c>
      <c r="G67" t="str">
        <f>IF(ISBLANK('entry form'!$G74),$G66,'entry form'!$G74)</f>
        <v>F</v>
      </c>
    </row>
    <row r="68" spans="5:7" x14ac:dyDescent="0.2">
      <c r="E68">
        <f t="shared" ca="1" si="2"/>
        <v>1954</v>
      </c>
      <c r="G68" t="str">
        <f>IF(ISBLANK('entry form'!$G75),$G67,'entry form'!$G75)</f>
        <v>F</v>
      </c>
    </row>
    <row r="69" spans="5:7" x14ac:dyDescent="0.2">
      <c r="E69">
        <f t="shared" ca="1" si="2"/>
        <v>1953</v>
      </c>
      <c r="G69" t="str">
        <f>IF(ISBLANK('entry form'!$G76),$G68,'entry form'!$G76)</f>
        <v>F</v>
      </c>
    </row>
    <row r="70" spans="5:7" x14ac:dyDescent="0.2">
      <c r="E70">
        <f t="shared" ca="1" si="2"/>
        <v>1952</v>
      </c>
      <c r="G70" t="str">
        <f>IF(ISBLANK('entry form'!$G77),$G69,'entry form'!$G77)</f>
        <v>F</v>
      </c>
    </row>
    <row r="71" spans="5:7" x14ac:dyDescent="0.2">
      <c r="E71">
        <f t="shared" ca="1" si="2"/>
        <v>1951</v>
      </c>
      <c r="G71" t="str">
        <f>IF(ISBLANK('entry form'!$G78),$G70,'entry form'!$G78)</f>
        <v>F</v>
      </c>
    </row>
    <row r="72" spans="5:7" x14ac:dyDescent="0.2">
      <c r="E72">
        <f t="shared" ca="1" si="2"/>
        <v>1950</v>
      </c>
      <c r="G72" t="str">
        <f>IF(ISBLANK('entry form'!$G79),$G71,'entry form'!$G79)</f>
        <v>F</v>
      </c>
    </row>
    <row r="73" spans="5:7" x14ac:dyDescent="0.2">
      <c r="E73">
        <f t="shared" ca="1" si="2"/>
        <v>1949</v>
      </c>
      <c r="G73" t="str">
        <f>IF(ISBLANK('entry form'!$G80),$G72,'entry form'!$G80)</f>
        <v>F</v>
      </c>
    </row>
    <row r="74" spans="5:7" x14ac:dyDescent="0.2">
      <c r="E74">
        <f t="shared" ca="1" si="2"/>
        <v>1948</v>
      </c>
      <c r="G74" t="str">
        <f>IF(ISBLANK('entry form'!$G81),$G73,'entry form'!$G81)</f>
        <v>F</v>
      </c>
    </row>
    <row r="75" spans="5:7" x14ac:dyDescent="0.2">
      <c r="E75">
        <f t="shared" ca="1" si="2"/>
        <v>1947</v>
      </c>
      <c r="G75" t="str">
        <f>IF(ISBLANK('entry form'!$G82),$G74,'entry form'!$G82)</f>
        <v>F</v>
      </c>
    </row>
    <row r="76" spans="5:7" x14ac:dyDescent="0.2">
      <c r="E76">
        <f t="shared" ca="1" si="2"/>
        <v>1946</v>
      </c>
      <c r="G76" t="str">
        <f>IF(ISBLANK('entry form'!$G83),$G75,'entry form'!$G83)</f>
        <v>F</v>
      </c>
    </row>
    <row r="77" spans="5:7" x14ac:dyDescent="0.2">
      <c r="E77">
        <f t="shared" ca="1" si="2"/>
        <v>1945</v>
      </c>
      <c r="G77" t="str">
        <f>IF(ISBLANK('entry form'!$G84),$G76,'entry form'!$G84)</f>
        <v>F</v>
      </c>
    </row>
    <row r="78" spans="5:7" x14ac:dyDescent="0.2">
      <c r="E78">
        <f t="shared" ca="1" si="2"/>
        <v>1944</v>
      </c>
      <c r="G78" t="str">
        <f>IF(ISBLANK('entry form'!$G85),$G77,'entry form'!$G85)</f>
        <v>F</v>
      </c>
    </row>
    <row r="79" spans="5:7" x14ac:dyDescent="0.2">
      <c r="E79">
        <f t="shared" ca="1" si="2"/>
        <v>1943</v>
      </c>
      <c r="G79" t="str">
        <f>IF(ISBLANK('entry form'!$G86),$G78,'entry form'!$G86)</f>
        <v>F</v>
      </c>
    </row>
    <row r="80" spans="5:7" x14ac:dyDescent="0.2">
      <c r="E80">
        <f t="shared" ca="1" si="2"/>
        <v>1942</v>
      </c>
      <c r="G80" t="str">
        <f>IF(ISBLANK('entry form'!$G87),$G79,'entry form'!$G87)</f>
        <v>F</v>
      </c>
    </row>
    <row r="81" spans="5:7" x14ac:dyDescent="0.2">
      <c r="E81">
        <f t="shared" ca="1" si="2"/>
        <v>1941</v>
      </c>
      <c r="G81" t="str">
        <f>IF(ISBLANK('entry form'!$G88),$G80,'entry form'!$G88)</f>
        <v>F</v>
      </c>
    </row>
    <row r="82" spans="5:7" x14ac:dyDescent="0.2">
      <c r="E82">
        <f t="shared" ca="1" si="2"/>
        <v>1940</v>
      </c>
      <c r="G82" t="str">
        <f>IF(ISBLANK('entry form'!$G89),$G81,'entry form'!$G89)</f>
        <v>F</v>
      </c>
    </row>
    <row r="83" spans="5:7" x14ac:dyDescent="0.2">
      <c r="E83">
        <f t="shared" ca="1" si="2"/>
        <v>1939</v>
      </c>
      <c r="G83" t="str">
        <f>IF(ISBLANK('entry form'!$G90),$G82,'entry form'!$G90)</f>
        <v>F</v>
      </c>
    </row>
    <row r="84" spans="5:7" x14ac:dyDescent="0.2">
      <c r="E84">
        <f t="shared" ca="1" si="2"/>
        <v>1938</v>
      </c>
      <c r="G84" t="str">
        <f>IF(ISBLANK('entry form'!$G91),$G83,'entry form'!$G91)</f>
        <v>F</v>
      </c>
    </row>
    <row r="85" spans="5:7" x14ac:dyDescent="0.2">
      <c r="E85">
        <f t="shared" ca="1" si="2"/>
        <v>1937</v>
      </c>
      <c r="G85" t="str">
        <f>IF(ISBLANK('entry form'!$G92),$G84,'entry form'!$G92)</f>
        <v>F</v>
      </c>
    </row>
    <row r="86" spans="5:7" x14ac:dyDescent="0.2">
      <c r="E86">
        <f t="shared" ca="1" si="2"/>
        <v>1936</v>
      </c>
      <c r="G86" t="str">
        <f>IF(ISBLANK('entry form'!$G93),$G85,'entry form'!$G93)</f>
        <v>F</v>
      </c>
    </row>
    <row r="87" spans="5:7" x14ac:dyDescent="0.2">
      <c r="E87">
        <f t="shared" ca="1" si="2"/>
        <v>1935</v>
      </c>
      <c r="G87" t="str">
        <f>IF(ISBLANK('entry form'!$G94),$G86,'entry form'!$G94)</f>
        <v>F</v>
      </c>
    </row>
    <row r="88" spans="5:7" x14ac:dyDescent="0.2">
      <c r="E88">
        <f t="shared" ca="1" si="2"/>
        <v>1934</v>
      </c>
      <c r="G88" t="str">
        <f>IF(ISBLANK('entry form'!$G95),$G87,'entry form'!$G95)</f>
        <v>F</v>
      </c>
    </row>
    <row r="89" spans="5:7" x14ac:dyDescent="0.2">
      <c r="E89">
        <f t="shared" ca="1" si="2"/>
        <v>1933</v>
      </c>
      <c r="G89" t="str">
        <f>IF(ISBLANK('entry form'!$G96),$G88,'entry form'!$G96)</f>
        <v>F</v>
      </c>
    </row>
    <row r="90" spans="5:7" x14ac:dyDescent="0.2">
      <c r="E90">
        <f t="shared" ca="1" si="2"/>
        <v>1932</v>
      </c>
      <c r="G90" t="str">
        <f>IF(ISBLANK('entry form'!$G97),$G89,'entry form'!$G97)</f>
        <v>F</v>
      </c>
    </row>
    <row r="91" spans="5:7" x14ac:dyDescent="0.2">
      <c r="E91">
        <f t="shared" ca="1" si="2"/>
        <v>1931</v>
      </c>
      <c r="G91" t="str">
        <f>IF(ISBLANK('entry form'!$G98),$G90,'entry form'!$G98)</f>
        <v>F</v>
      </c>
    </row>
    <row r="92" spans="5:7" x14ac:dyDescent="0.2">
      <c r="E92">
        <f t="shared" ca="1" si="2"/>
        <v>1930</v>
      </c>
      <c r="G92" t="str">
        <f>IF(ISBLANK('entry form'!$G99),$G91,'entry form'!$G99)</f>
        <v>F</v>
      </c>
    </row>
    <row r="93" spans="5:7" x14ac:dyDescent="0.2">
      <c r="E93">
        <f t="shared" ca="1" si="2"/>
        <v>1929</v>
      </c>
      <c r="G93" t="str">
        <f>IF(ISBLANK('entry form'!$G100),$G92,'entry form'!$G100)</f>
        <v>F</v>
      </c>
    </row>
    <row r="94" spans="5:7" x14ac:dyDescent="0.2">
      <c r="E94">
        <f t="shared" ca="1" si="2"/>
        <v>1928</v>
      </c>
      <c r="G94" t="str">
        <f>IF(ISBLANK('entry form'!$G101),$G93,'entry form'!$G101)</f>
        <v>F</v>
      </c>
    </row>
    <row r="95" spans="5:7" x14ac:dyDescent="0.2">
      <c r="E95">
        <f t="shared" ca="1" si="2"/>
        <v>1927</v>
      </c>
      <c r="G95" t="str">
        <f>IF(ISBLANK('entry form'!$G102),$G94,'entry form'!$G102)</f>
        <v>F</v>
      </c>
    </row>
    <row r="96" spans="5:7" x14ac:dyDescent="0.2">
      <c r="E96">
        <f t="shared" ca="1" si="2"/>
        <v>1926</v>
      </c>
      <c r="G96" t="str">
        <f>IF(ISBLANK('entry form'!$G103),$G95,'entry form'!$G103)</f>
        <v>F</v>
      </c>
    </row>
    <row r="97" spans="5:7" x14ac:dyDescent="0.2">
      <c r="E97">
        <f t="shared" ca="1" si="2"/>
        <v>1925</v>
      </c>
      <c r="G97" t="str">
        <f>IF(ISBLANK('entry form'!$G104),$G96,'entry form'!$G104)</f>
        <v>F</v>
      </c>
    </row>
    <row r="98" spans="5:7" x14ac:dyDescent="0.2">
      <c r="E98">
        <f t="shared" ca="1" si="2"/>
        <v>1924</v>
      </c>
      <c r="G98" t="str">
        <f>IF(ISBLANK('entry form'!$G105),$G97,'entry form'!$G105)</f>
        <v>F</v>
      </c>
    </row>
    <row r="99" spans="5:7" x14ac:dyDescent="0.2">
      <c r="E99">
        <f t="shared" ca="1" si="2"/>
        <v>1923</v>
      </c>
      <c r="G99" t="str">
        <f>IF(ISBLANK('entry form'!$G106),$G98,'entry form'!$G106)</f>
        <v>F</v>
      </c>
    </row>
    <row r="100" spans="5:7" x14ac:dyDescent="0.2">
      <c r="G100" t="str">
        <f>IF(ISBLANK('entry form'!$G107),$G99,'entry form'!$G107)</f>
        <v>F</v>
      </c>
    </row>
    <row r="101" spans="5:7" x14ac:dyDescent="0.2">
      <c r="G101" t="str">
        <f>IF(ISBLANK('entry form'!$G108),$G100,'entry form'!$G108)</f>
        <v>F</v>
      </c>
    </row>
    <row r="102" spans="5:7" x14ac:dyDescent="0.2">
      <c r="G102" t="str">
        <f>IF(ISBLANK('entry form'!$G109),$G101,'entry form'!$G109)</f>
        <v>F</v>
      </c>
    </row>
    <row r="103" spans="5:7" x14ac:dyDescent="0.2">
      <c r="G103" t="str">
        <f>IF(ISBLANK('entry form'!$G110),$G102,'entry form'!$G110)</f>
        <v>F</v>
      </c>
    </row>
    <row r="104" spans="5:7" x14ac:dyDescent="0.2">
      <c r="G104" t="str">
        <f>IF(ISBLANK('entry form'!$G111),$G103,'entry form'!$G111)</f>
        <v>F</v>
      </c>
    </row>
    <row r="105" spans="5:7" x14ac:dyDescent="0.2">
      <c r="G105" t="str">
        <f>IF(ISBLANK('entry form'!$G112),$G104,'entry form'!$G112)</f>
        <v>F</v>
      </c>
    </row>
    <row r="106" spans="5:7" x14ac:dyDescent="0.2">
      <c r="G106" t="str">
        <f>IF(ISBLANK('entry form'!$G113),$G105,'entry form'!$G113)</f>
        <v>F</v>
      </c>
    </row>
    <row r="107" spans="5:7" x14ac:dyDescent="0.2">
      <c r="G107" t="str">
        <f>IF(ISBLANK('entry form'!$G114),$G106,'entry form'!$G114)</f>
        <v>F</v>
      </c>
    </row>
    <row r="108" spans="5:7" x14ac:dyDescent="0.2">
      <c r="G108" t="str">
        <f>IF(ISBLANK('entry form'!$G115),$G107,'entry form'!$G115)</f>
        <v>F</v>
      </c>
    </row>
    <row r="109" spans="5:7" x14ac:dyDescent="0.2">
      <c r="G109" t="str">
        <f>IF(ISBLANK('entry form'!$G116),$G108,'entry form'!$G116)</f>
        <v>F</v>
      </c>
    </row>
    <row r="110" spans="5:7" x14ac:dyDescent="0.2">
      <c r="G110" t="str">
        <f>IF(ISBLANK('entry form'!$G163),$G109,'entry form'!$G163)</f>
        <v>F</v>
      </c>
    </row>
    <row r="111" spans="5:7" x14ac:dyDescent="0.2">
      <c r="G111" t="str">
        <f>IF(ISBLANK('entry form'!$G164),$G110,'entry form'!$G164)</f>
        <v>F</v>
      </c>
    </row>
    <row r="112" spans="5:7" x14ac:dyDescent="0.2">
      <c r="G112" t="str">
        <f>IF(ISBLANK('entry form'!$G165),$G111,'entry form'!$G165)</f>
        <v>F</v>
      </c>
    </row>
    <row r="113" spans="7:7" x14ac:dyDescent="0.2">
      <c r="G113" t="str">
        <f>IF(ISBLANK('entry form'!$G166),$G112,'entry form'!$G166)</f>
        <v>F</v>
      </c>
    </row>
    <row r="114" spans="7:7" x14ac:dyDescent="0.2">
      <c r="G114" t="str">
        <f>IF(ISBLANK('entry form'!$G167),$G113,'entry form'!$G167)</f>
        <v>F</v>
      </c>
    </row>
    <row r="115" spans="7:7" x14ac:dyDescent="0.2">
      <c r="G115" t="str">
        <f>IF(ISBLANK('entry form'!$G168),$G114,'entry form'!$G168)</f>
        <v>F</v>
      </c>
    </row>
    <row r="116" spans="7:7" x14ac:dyDescent="0.2">
      <c r="G116" t="str">
        <f>IF(ISBLANK('entry form'!$G169),$G115,'entry form'!$G169)</f>
        <v>F</v>
      </c>
    </row>
    <row r="117" spans="7:7" x14ac:dyDescent="0.2">
      <c r="G117" t="str">
        <f>IF(ISBLANK('entry form'!$G170),$G116,'entry form'!$G170)</f>
        <v>F</v>
      </c>
    </row>
    <row r="118" spans="7:7" x14ac:dyDescent="0.2">
      <c r="G118" t="str">
        <f>IF(ISBLANK('entry form'!$G171),$G117,'entry form'!$G171)</f>
        <v>F</v>
      </c>
    </row>
    <row r="119" spans="7:7" x14ac:dyDescent="0.2">
      <c r="G119" t="str">
        <f>IF(ISBLANK('entry form'!$G172),$G118,'entry form'!$G172)</f>
        <v>F</v>
      </c>
    </row>
    <row r="120" spans="7:7" x14ac:dyDescent="0.2">
      <c r="G120" t="str">
        <f>IF(ISBLANK('entry form'!$G173),$G119,'entry form'!$G173)</f>
        <v>F</v>
      </c>
    </row>
    <row r="121" spans="7:7" x14ac:dyDescent="0.2">
      <c r="G121" t="str">
        <f>IF(ISBLANK('entry form'!$G174),$G120,'entry form'!$G174)</f>
        <v>F</v>
      </c>
    </row>
    <row r="122" spans="7:7" x14ac:dyDescent="0.2">
      <c r="G122" t="str">
        <f>IF(ISBLANK('entry form'!$G175),$G121,'entry form'!$G175)</f>
        <v>F</v>
      </c>
    </row>
    <row r="123" spans="7:7" x14ac:dyDescent="0.2">
      <c r="G123" t="str">
        <f>IF(ISBLANK('entry form'!$G176),$G122,'entry form'!$G176)</f>
        <v>F</v>
      </c>
    </row>
    <row r="124" spans="7:7" x14ac:dyDescent="0.2">
      <c r="G124" t="str">
        <f>IF(ISBLANK('entry form'!$G177),$G123,'entry form'!$G177)</f>
        <v>F</v>
      </c>
    </row>
    <row r="125" spans="7:7" x14ac:dyDescent="0.2">
      <c r="G125" t="str">
        <f>IF(ISBLANK('entry form'!$G178),$G124,'entry form'!$G178)</f>
        <v>F</v>
      </c>
    </row>
    <row r="126" spans="7:7" x14ac:dyDescent="0.2">
      <c r="G126" t="str">
        <f>IF(ISBLANK('entry form'!$G179),$G125,'entry form'!$G179)</f>
        <v>F</v>
      </c>
    </row>
    <row r="127" spans="7:7" x14ac:dyDescent="0.2">
      <c r="G127" t="str">
        <f>IF(ISBLANK('entry form'!$G180),$G126,'entry form'!$G180)</f>
        <v>F</v>
      </c>
    </row>
    <row r="128" spans="7:7" x14ac:dyDescent="0.2">
      <c r="G128" t="str">
        <f>IF(ISBLANK('entry form'!$G181),$G127,'entry form'!$G181)</f>
        <v>F</v>
      </c>
    </row>
    <row r="129" spans="7:7" x14ac:dyDescent="0.2">
      <c r="G129" t="str">
        <f>IF(ISBLANK('entry form'!$G182),$G128,'entry form'!$G182)</f>
        <v>F</v>
      </c>
    </row>
    <row r="130" spans="7:7" x14ac:dyDescent="0.2">
      <c r="G130" t="str">
        <f>IF(ISBLANK('entry form'!$G183),$G129,'entry form'!$G183)</f>
        <v>F</v>
      </c>
    </row>
    <row r="131" spans="7:7" x14ac:dyDescent="0.2">
      <c r="G131" t="str">
        <f>IF(ISBLANK('entry form'!$G184),$G130,'entry form'!$G184)</f>
        <v>F</v>
      </c>
    </row>
    <row r="132" spans="7:7" x14ac:dyDescent="0.2">
      <c r="G132" t="str">
        <f>IF(ISBLANK('entry form'!$G185),$G131,'entry form'!$G185)</f>
        <v>F</v>
      </c>
    </row>
    <row r="133" spans="7:7" x14ac:dyDescent="0.2">
      <c r="G133" t="str">
        <f>IF(ISBLANK('entry form'!$G186),$G132,'entry form'!$G186)</f>
        <v>F</v>
      </c>
    </row>
    <row r="134" spans="7:7" x14ac:dyDescent="0.2">
      <c r="G134" t="str">
        <f>IF(ISBLANK('entry form'!$G187),$G133,'entry form'!$G187)</f>
        <v>F</v>
      </c>
    </row>
    <row r="135" spans="7:7" x14ac:dyDescent="0.2">
      <c r="G135" t="str">
        <f>IF(ISBLANK('entry form'!$G188),$G134,'entry form'!$G188)</f>
        <v>F</v>
      </c>
    </row>
    <row r="136" spans="7:7" x14ac:dyDescent="0.2">
      <c r="G136" t="str">
        <f>IF(ISBLANK('entry form'!$G189),$G135,'entry form'!$G189)</f>
        <v>F</v>
      </c>
    </row>
    <row r="137" spans="7:7" x14ac:dyDescent="0.2">
      <c r="G137" t="str">
        <f>IF(ISBLANK('entry form'!$G190),$G136,'entry form'!$G190)</f>
        <v>F</v>
      </c>
    </row>
    <row r="138" spans="7:7" x14ac:dyDescent="0.2">
      <c r="G138" t="str">
        <f>IF(ISBLANK('entry form'!$G191),$G137,'entry form'!$G191)</f>
        <v>F</v>
      </c>
    </row>
    <row r="139" spans="7:7" x14ac:dyDescent="0.2">
      <c r="G139" t="str">
        <f>IF(ISBLANK('entry form'!$G192),$G138,'entry form'!$G192)</f>
        <v>F</v>
      </c>
    </row>
    <row r="140" spans="7:7" x14ac:dyDescent="0.2">
      <c r="G140" t="str">
        <f>IF(ISBLANK('entry form'!$G193),$G139,'entry form'!$G193)</f>
        <v>F</v>
      </c>
    </row>
    <row r="141" spans="7:7" x14ac:dyDescent="0.2">
      <c r="G141" t="str">
        <f>IF(ISBLANK('entry form'!$G194),$G140,'entry form'!$G194)</f>
        <v>F</v>
      </c>
    </row>
    <row r="142" spans="7:7" x14ac:dyDescent="0.2">
      <c r="G142" t="str">
        <f>IF(ISBLANK('entry form'!$G195),$G141,'entry form'!$G195)</f>
        <v>F</v>
      </c>
    </row>
    <row r="143" spans="7:7" x14ac:dyDescent="0.2">
      <c r="G143" t="str">
        <f>IF(ISBLANK('entry form'!$G196),$G142,'entry form'!$G196)</f>
        <v>F</v>
      </c>
    </row>
    <row r="144" spans="7:7" x14ac:dyDescent="0.2">
      <c r="G144" t="str">
        <f>IF(ISBLANK('entry form'!$G197),$G143,'entry form'!$G197)</f>
        <v>F</v>
      </c>
    </row>
    <row r="145" spans="7:7" x14ac:dyDescent="0.2">
      <c r="G145" t="str">
        <f>IF(ISBLANK('entry form'!$G198),$G144,'entry form'!$G198)</f>
        <v>F</v>
      </c>
    </row>
    <row r="146" spans="7:7" x14ac:dyDescent="0.2">
      <c r="G146" t="str">
        <f>IF(ISBLANK('entry form'!$G199),$G145,'entry form'!$G199)</f>
        <v>F</v>
      </c>
    </row>
    <row r="147" spans="7:7" x14ac:dyDescent="0.2">
      <c r="G147" t="str">
        <f>IF(ISBLANK('entry form'!$G200),$G146,'entry form'!$G200)</f>
        <v>F</v>
      </c>
    </row>
    <row r="148" spans="7:7" x14ac:dyDescent="0.2">
      <c r="G148" t="str">
        <f>IF(ISBLANK('entry form'!$G201),$G147,'entry form'!$G201)</f>
        <v>F</v>
      </c>
    </row>
    <row r="149" spans="7:7" x14ac:dyDescent="0.2">
      <c r="G149" t="str">
        <f>IF(ISBLANK('entry form'!$G202),$G148,'entry form'!$G202)</f>
        <v>F</v>
      </c>
    </row>
    <row r="150" spans="7:7" x14ac:dyDescent="0.2">
      <c r="G150" t="str">
        <f>IF(ISBLANK('entry form'!$G203),$G149,'entry form'!$G203)</f>
        <v>F</v>
      </c>
    </row>
    <row r="151" spans="7:7" x14ac:dyDescent="0.2">
      <c r="G151" t="str">
        <f>IF(ISBLANK('entry form'!$G204),$G150,'entry form'!$G204)</f>
        <v>F</v>
      </c>
    </row>
    <row r="152" spans="7:7" x14ac:dyDescent="0.2">
      <c r="G152" t="str">
        <f>IF(ISBLANK('entry form'!$G205),$G151,'entry form'!$G205)</f>
        <v>F</v>
      </c>
    </row>
    <row r="153" spans="7:7" x14ac:dyDescent="0.2">
      <c r="G153" t="str">
        <f>IF(ISBLANK('entry form'!$G206),$G152,'entry form'!$G206)</f>
        <v>F</v>
      </c>
    </row>
    <row r="154" spans="7:7" x14ac:dyDescent="0.2">
      <c r="G154" t="str">
        <f>IF(ISBLANK('entry form'!$G207),$G153,'entry form'!$G207)</f>
        <v>F</v>
      </c>
    </row>
    <row r="155" spans="7:7" x14ac:dyDescent="0.2">
      <c r="G155" t="str">
        <f>IF(ISBLANK('entry form'!$G208),$G154,'entry form'!$G208)</f>
        <v>F</v>
      </c>
    </row>
    <row r="156" spans="7:7" x14ac:dyDescent="0.2">
      <c r="G156" t="str">
        <f>IF(ISBLANK('entry form'!$G209),$G155,'entry form'!$G209)</f>
        <v>F</v>
      </c>
    </row>
    <row r="157" spans="7:7" x14ac:dyDescent="0.2">
      <c r="G157" t="str">
        <f>IF(ISBLANK('entry form'!$G210),$G156,'entry form'!$G210)</f>
        <v>F</v>
      </c>
    </row>
    <row r="158" spans="7:7" x14ac:dyDescent="0.2">
      <c r="G158" t="str">
        <f>IF(ISBLANK('entry form'!$G211),$G157,'entry form'!$G211)</f>
        <v>F</v>
      </c>
    </row>
    <row r="159" spans="7:7" x14ac:dyDescent="0.2">
      <c r="G159" t="str">
        <f>IF(ISBLANK('entry form'!$G212),$G158,'entry form'!$G212)</f>
        <v>F</v>
      </c>
    </row>
    <row r="160" spans="7:7" x14ac:dyDescent="0.2">
      <c r="G160" t="str">
        <f>IF(ISBLANK('entry form'!$G213),$G159,'entry form'!$G213)</f>
        <v>F</v>
      </c>
    </row>
    <row r="161" spans="7:7" x14ac:dyDescent="0.2">
      <c r="G161" t="str">
        <f>IF(ISBLANK('entry form'!$G214),$G160,'entry form'!$G214)</f>
        <v>F</v>
      </c>
    </row>
    <row r="162" spans="7:7" x14ac:dyDescent="0.2">
      <c r="G162" t="str">
        <f>IF(ISBLANK('entry form'!$G215),$G161,'entry form'!$G215)</f>
        <v>F</v>
      </c>
    </row>
    <row r="163" spans="7:7" x14ac:dyDescent="0.2">
      <c r="G163" t="str">
        <f>IF(ISBLANK('entry form'!$G216),$G162,'entry form'!$G216)</f>
        <v>F</v>
      </c>
    </row>
    <row r="164" spans="7:7" x14ac:dyDescent="0.2">
      <c r="G164" t="str">
        <f>IF(ISBLANK('entry form'!$G217),$G163,'entry form'!$G217)</f>
        <v>F</v>
      </c>
    </row>
    <row r="165" spans="7:7" x14ac:dyDescent="0.2">
      <c r="G165" t="str">
        <f>IF(ISBLANK('entry form'!$G218),$G164,'entry form'!$G218)</f>
        <v>F</v>
      </c>
    </row>
    <row r="166" spans="7:7" x14ac:dyDescent="0.2">
      <c r="G166" t="str">
        <f>IF(ISBLANK('entry form'!$G219),$G165,'entry form'!$G219)</f>
        <v>F</v>
      </c>
    </row>
    <row r="167" spans="7:7" x14ac:dyDescent="0.2">
      <c r="G167" t="str">
        <f>IF(ISBLANK('entry form'!$G220),$G166,'entry form'!$G220)</f>
        <v>F</v>
      </c>
    </row>
    <row r="168" spans="7:7" x14ac:dyDescent="0.2">
      <c r="G168" t="str">
        <f>IF(ISBLANK('entry form'!$G221),$G167,'entry form'!$G221)</f>
        <v>F</v>
      </c>
    </row>
    <row r="169" spans="7:7" x14ac:dyDescent="0.2">
      <c r="G169" t="str">
        <f>IF(ISBLANK('entry form'!$G222),$G168,'entry form'!$G222)</f>
        <v>F</v>
      </c>
    </row>
    <row r="170" spans="7:7" x14ac:dyDescent="0.2">
      <c r="G170" t="str">
        <f>IF(ISBLANK('entry form'!$G223),$G169,'entry form'!$G223)</f>
        <v>F</v>
      </c>
    </row>
    <row r="171" spans="7:7" x14ac:dyDescent="0.2">
      <c r="G171" t="str">
        <f>IF(ISBLANK('entry form'!$G224),$G170,'entry form'!$G224)</f>
        <v>F</v>
      </c>
    </row>
    <row r="172" spans="7:7" x14ac:dyDescent="0.2">
      <c r="G172" t="str">
        <f>IF(ISBLANK('entry form'!$G225),$G171,'entry form'!$G225)</f>
        <v>F</v>
      </c>
    </row>
    <row r="173" spans="7:7" x14ac:dyDescent="0.2">
      <c r="G173" t="str">
        <f>IF(ISBLANK('entry form'!$G226),$G172,'entry form'!$G226)</f>
        <v>F</v>
      </c>
    </row>
    <row r="174" spans="7:7" x14ac:dyDescent="0.2">
      <c r="G174" t="str">
        <f>IF(ISBLANK('entry form'!$G227),$G173,'entry form'!$G227)</f>
        <v>F</v>
      </c>
    </row>
    <row r="175" spans="7:7" x14ac:dyDescent="0.2">
      <c r="G175" t="str">
        <f>IF(ISBLANK('entry form'!$G228),$G174,'entry form'!$G228)</f>
        <v>F</v>
      </c>
    </row>
    <row r="176" spans="7:7" x14ac:dyDescent="0.2">
      <c r="G176" t="str">
        <f>IF(ISBLANK('entry form'!$G229),$G175,'entry form'!$G229)</f>
        <v>F</v>
      </c>
    </row>
    <row r="177" spans="7:7" x14ac:dyDescent="0.2">
      <c r="G177" t="str">
        <f>IF(ISBLANK('entry form'!$G230),$G176,'entry form'!$G230)</f>
        <v>F</v>
      </c>
    </row>
    <row r="178" spans="7:7" x14ac:dyDescent="0.2">
      <c r="G178" t="str">
        <f>IF(ISBLANK('entry form'!$G231),$G177,'entry form'!$G231)</f>
        <v>F</v>
      </c>
    </row>
    <row r="179" spans="7:7" x14ac:dyDescent="0.2">
      <c r="G179" t="str">
        <f>IF(ISBLANK('entry form'!$G232),$G178,'entry form'!$G232)</f>
        <v>F</v>
      </c>
    </row>
    <row r="180" spans="7:7" x14ac:dyDescent="0.2">
      <c r="G180" t="str">
        <f>IF(ISBLANK('entry form'!$G233),$G179,'entry form'!$G233)</f>
        <v>F</v>
      </c>
    </row>
    <row r="181" spans="7:7" x14ac:dyDescent="0.2">
      <c r="G181" t="str">
        <f>IF(ISBLANK('entry form'!$G234),$G180,'entry form'!$G234)</f>
        <v>F</v>
      </c>
    </row>
    <row r="182" spans="7:7" x14ac:dyDescent="0.2">
      <c r="G182" t="str">
        <f>IF(ISBLANK('entry form'!$G235),$G181,'entry form'!$G235)</f>
        <v>F</v>
      </c>
    </row>
    <row r="183" spans="7:7" x14ac:dyDescent="0.2">
      <c r="G183" t="str">
        <f>IF(ISBLANK('entry form'!$G236),$G182,'entry form'!$G236)</f>
        <v>F</v>
      </c>
    </row>
    <row r="184" spans="7:7" x14ac:dyDescent="0.2">
      <c r="G184" t="str">
        <f>IF(ISBLANK('entry form'!$G237),$G183,'entry form'!$G237)</f>
        <v>F</v>
      </c>
    </row>
    <row r="185" spans="7:7" x14ac:dyDescent="0.2">
      <c r="G185" t="str">
        <f>IF(ISBLANK('entry form'!$G238),$G184,'entry form'!$G238)</f>
        <v>F</v>
      </c>
    </row>
    <row r="186" spans="7:7" x14ac:dyDescent="0.2">
      <c r="G186" t="str">
        <f>IF(ISBLANK('entry form'!$G239),$G185,'entry form'!$G239)</f>
        <v>F</v>
      </c>
    </row>
    <row r="187" spans="7:7" x14ac:dyDescent="0.2">
      <c r="G187" t="str">
        <f>IF(ISBLANK('entry form'!$G240),$G186,'entry form'!$G240)</f>
        <v>F</v>
      </c>
    </row>
    <row r="188" spans="7:7" x14ac:dyDescent="0.2">
      <c r="G188" t="str">
        <f>IF(ISBLANK('entry form'!$G241),$G187,'entry form'!$G241)</f>
        <v>F</v>
      </c>
    </row>
    <row r="189" spans="7:7" x14ac:dyDescent="0.2">
      <c r="G189" t="str">
        <f>IF(ISBLANK('entry form'!$G242),$G188,'entry form'!$G242)</f>
        <v>F</v>
      </c>
    </row>
    <row r="190" spans="7:7" x14ac:dyDescent="0.2">
      <c r="G190" t="str">
        <f>IF(ISBLANK('entry form'!$G243),$G189,'entry form'!$G243)</f>
        <v>F</v>
      </c>
    </row>
    <row r="191" spans="7:7" x14ac:dyDescent="0.2">
      <c r="G191" t="str">
        <f>IF(ISBLANK('entry form'!$G244),$G190,'entry form'!$G244)</f>
        <v>F</v>
      </c>
    </row>
    <row r="192" spans="7:7" x14ac:dyDescent="0.2">
      <c r="G192" t="str">
        <f>IF(ISBLANK('entry form'!$G245),$G191,'entry form'!$G245)</f>
        <v>F</v>
      </c>
    </row>
    <row r="193" spans="7:7" x14ac:dyDescent="0.2">
      <c r="G193" t="str">
        <f>IF(ISBLANK('entry form'!$G246),$G192,'entry form'!$G246)</f>
        <v>F</v>
      </c>
    </row>
    <row r="194" spans="7:7" x14ac:dyDescent="0.2">
      <c r="G194" t="str">
        <f>IF(ISBLANK('entry form'!$G247),$G193,'entry form'!$G247)</f>
        <v>F</v>
      </c>
    </row>
    <row r="195" spans="7:7" x14ac:dyDescent="0.2">
      <c r="G195" t="str">
        <f>IF(ISBLANK('entry form'!$G248),$G194,'entry form'!$G248)</f>
        <v>F</v>
      </c>
    </row>
    <row r="196" spans="7:7" x14ac:dyDescent="0.2">
      <c r="G196" t="str">
        <f>IF(ISBLANK('entry form'!$G249),$G195,'entry form'!$G249)</f>
        <v>F</v>
      </c>
    </row>
    <row r="197" spans="7:7" x14ac:dyDescent="0.2">
      <c r="G197" t="str">
        <f>IF(ISBLANK('entry form'!$G250),$G196,'entry form'!$G250)</f>
        <v>F</v>
      </c>
    </row>
  </sheetData>
  <mergeCells count="2">
    <mergeCell ref="A1:C1"/>
    <mergeCell ref="A14:B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entry form</vt:lpstr>
      <vt:lpstr>LISTS</vt:lpstr>
      <vt:lpstr>'entry form'!Názvy_tlače</vt:lpstr>
      <vt:lpstr>'entry form'!Oblasť_tlače</vt:lpstr>
    </vt:vector>
  </TitlesOfParts>
  <Company>self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</dc:creator>
  <cp:lastModifiedBy>Martin Králik</cp:lastModifiedBy>
  <cp:lastPrinted>2015-02-04T18:22:02Z</cp:lastPrinted>
  <dcterms:created xsi:type="dcterms:W3CDTF">2001-03-25T15:42:19Z</dcterms:created>
  <dcterms:modified xsi:type="dcterms:W3CDTF">2025-06-01T14:59:40Z</dcterms:modified>
</cp:coreProperties>
</file>